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SERA\Desktop\R6補正inobe申請書様式\"/>
    </mc:Choice>
  </mc:AlternateContent>
  <xr:revisionPtr revIDLastSave="0" documentId="13_ncr:1_{6887AD55-4ECC-419C-9443-A4B6C8849B6C}" xr6:coauthVersionLast="47" xr6:coauthVersionMax="47" xr10:uidLastSave="{00000000-0000-0000-0000-000000000000}"/>
  <bookViews>
    <workbookView xWindow="28680" yWindow="-120" windowWidth="29040" windowHeight="15720" tabRatio="792" xr2:uid="{00000000-000D-0000-FFFF-FFFF00000000}"/>
  </bookViews>
  <sheets>
    <sheet name="申請者情報項目" sheetId="2" r:id="rId1"/>
    <sheet name="交付申請書" sheetId="22" r:id="rId2"/>
    <sheet name="別紙１" sheetId="3" r:id="rId3"/>
    <sheet name="別紙２" sheetId="4" r:id="rId4"/>
    <sheet name="経費内訳" sheetId="5" r:id="rId5"/>
    <sheet name="別添１-1人件費名簿" sheetId="18" r:id="rId6"/>
    <sheet name="別添１-2人件費" sheetId="6" r:id="rId7"/>
    <sheet name="別添2　諸謝金" sheetId="7" r:id="rId8"/>
    <sheet name="別添3　光熱水料" sheetId="8" r:id="rId9"/>
    <sheet name="別添4　会議費" sheetId="9" r:id="rId10"/>
    <sheet name="別添5　旅費" sheetId="10" r:id="rId11"/>
    <sheet name="別添6　印刷製本費" sheetId="11" r:id="rId12"/>
    <sheet name="別添7　通信運搬費" sheetId="12" r:id="rId13"/>
    <sheet name="別添8　手数料" sheetId="13" r:id="rId14"/>
    <sheet name="別添9　委託料" sheetId="14" r:id="rId15"/>
    <sheet name="別添10　使用料及び賃借料" sheetId="15" r:id="rId16"/>
    <sheet name="別添11　消耗品費" sheetId="16" r:id="rId17"/>
    <sheet name="別添12　賃金" sheetId="19" r:id="rId18"/>
    <sheet name="別添13　その他" sheetId="17" r:id="rId19"/>
  </sheets>
  <definedNames>
    <definedName name="_xlnm.Print_Area" localSheetId="4">経費内訳!$A$1:$D$32</definedName>
    <definedName name="_xlnm.Print_Area" localSheetId="1">交付申請書!$A$1:$J$42</definedName>
    <definedName name="_xlnm.Print_Area" localSheetId="0">申請者情報項目!$A$1:$D$35</definedName>
    <definedName name="_xlnm.Print_Area" localSheetId="2">別紙１!$A$1:$AA$46</definedName>
    <definedName name="_xlnm.Print_Area" localSheetId="3">別紙２!$A$1:$AF$37</definedName>
    <definedName name="_xlnm.Print_Area" localSheetId="7">'別添2　諸謝金'!$A$1:$I$24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22" l="1"/>
  <c r="F11" i="22"/>
  <c r="F10" i="22"/>
  <c r="F9" i="22"/>
  <c r="I4" i="22"/>
  <c r="H41" i="22"/>
  <c r="F41" i="22"/>
  <c r="I40" i="22"/>
  <c r="H40" i="22"/>
  <c r="F40" i="22"/>
  <c r="I39" i="22"/>
  <c r="H39" i="22"/>
  <c r="F39" i="22"/>
  <c r="D33" i="22"/>
  <c r="B20" i="22"/>
  <c r="C2" i="17" l="1"/>
  <c r="C2" i="19"/>
  <c r="C2" i="16"/>
  <c r="C2" i="15"/>
  <c r="C2" i="14"/>
  <c r="C2" i="13"/>
  <c r="C2" i="12"/>
  <c r="C2" i="11"/>
  <c r="C2" i="10"/>
  <c r="C2" i="9"/>
  <c r="C2" i="8"/>
  <c r="C2" i="7"/>
  <c r="C2" i="6"/>
  <c r="C2" i="18"/>
  <c r="C4" i="5"/>
  <c r="S3" i="4"/>
  <c r="E10" i="4"/>
  <c r="F3" i="3"/>
  <c r="I13" i="19"/>
  <c r="H13" i="19"/>
  <c r="G13" i="19"/>
  <c r="F13" i="19"/>
  <c r="E13" i="19"/>
  <c r="D13" i="19"/>
  <c r="C13" i="19"/>
  <c r="I12" i="19"/>
  <c r="I14" i="19" s="1"/>
  <c r="H12" i="19"/>
  <c r="G12" i="19"/>
  <c r="F12" i="19"/>
  <c r="F14" i="19" s="1"/>
  <c r="E12" i="19"/>
  <c r="E14" i="19" s="1"/>
  <c r="D12" i="19"/>
  <c r="D14" i="19" s="1"/>
  <c r="C12" i="19"/>
  <c r="H14" i="19" l="1"/>
  <c r="G14" i="19"/>
  <c r="J14" i="19" s="1"/>
  <c r="C17" i="5" s="1"/>
  <c r="K24" i="4" s="1"/>
  <c r="C14" i="19"/>
  <c r="I13" i="6" l="1"/>
  <c r="H13" i="6"/>
  <c r="G13" i="6"/>
  <c r="F13" i="6"/>
  <c r="E13" i="6"/>
  <c r="D13" i="6"/>
  <c r="C13" i="6"/>
  <c r="D3" i="6"/>
  <c r="I3" i="6"/>
  <c r="H3" i="6"/>
  <c r="G3" i="6"/>
  <c r="F3" i="6"/>
  <c r="E3" i="6"/>
  <c r="C3" i="6"/>
  <c r="N20" i="3" l="1"/>
  <c r="J20" i="3"/>
  <c r="F20" i="3"/>
  <c r="T19" i="3"/>
  <c r="U18" i="3"/>
  <c r="O18" i="3"/>
  <c r="J18" i="3"/>
  <c r="F18" i="3"/>
  <c r="N15" i="3"/>
  <c r="J15" i="3"/>
  <c r="F15" i="3"/>
  <c r="T14" i="3"/>
  <c r="U13" i="3"/>
  <c r="O13" i="3"/>
  <c r="J13" i="3"/>
  <c r="F13" i="3"/>
  <c r="N10" i="3"/>
  <c r="J10" i="3"/>
  <c r="F10" i="3"/>
  <c r="T9" i="3"/>
  <c r="U8" i="3"/>
  <c r="O8" i="3"/>
  <c r="J8" i="3"/>
  <c r="F8" i="3"/>
  <c r="F5" i="3"/>
  <c r="F4" i="3"/>
  <c r="Z8" i="4"/>
  <c r="I18" i="17"/>
  <c r="I17" i="17"/>
  <c r="I16" i="17"/>
  <c r="I15" i="17"/>
  <c r="I14" i="17"/>
  <c r="I5" i="17"/>
  <c r="I6" i="17"/>
  <c r="I7" i="17"/>
  <c r="I8" i="17"/>
  <c r="I9" i="17"/>
  <c r="I10" i="17"/>
  <c r="I11" i="17"/>
  <c r="I12" i="17"/>
  <c r="I13" i="17"/>
  <c r="I19" i="17"/>
  <c r="I20" i="17"/>
  <c r="I21" i="17"/>
  <c r="I22" i="17"/>
  <c r="I23" i="17"/>
  <c r="I4" i="17"/>
  <c r="G5" i="16"/>
  <c r="G6" i="16"/>
  <c r="G7" i="16"/>
  <c r="G8" i="16"/>
  <c r="G9" i="16"/>
  <c r="G10" i="16"/>
  <c r="G11" i="16"/>
  <c r="G24" i="16" s="1"/>
  <c r="C16" i="5" s="1"/>
  <c r="K23" i="4" s="1"/>
  <c r="G12" i="16"/>
  <c r="G13" i="16"/>
  <c r="G14" i="16"/>
  <c r="G15" i="16"/>
  <c r="G16" i="16"/>
  <c r="G17" i="16"/>
  <c r="G18" i="16"/>
  <c r="G19" i="16"/>
  <c r="G20" i="16"/>
  <c r="G21" i="16"/>
  <c r="G22" i="16"/>
  <c r="G23" i="16"/>
  <c r="G4" i="16"/>
  <c r="H5" i="15"/>
  <c r="H6" i="15"/>
  <c r="H7" i="15"/>
  <c r="H8" i="15"/>
  <c r="H9" i="15"/>
  <c r="H10" i="15"/>
  <c r="H11" i="15"/>
  <c r="H12" i="15"/>
  <c r="H13" i="15"/>
  <c r="H14" i="15"/>
  <c r="H15" i="15"/>
  <c r="H16" i="15"/>
  <c r="H17" i="15"/>
  <c r="H18" i="15"/>
  <c r="H4" i="15"/>
  <c r="G19" i="14"/>
  <c r="C14" i="5" s="1"/>
  <c r="K21" i="4" s="1"/>
  <c r="F24" i="13"/>
  <c r="C13" i="5" s="1"/>
  <c r="K20" i="4" s="1"/>
  <c r="H23" i="12"/>
  <c r="H4" i="12"/>
  <c r="H18" i="12"/>
  <c r="H17" i="12"/>
  <c r="H16" i="12"/>
  <c r="H15" i="12"/>
  <c r="H14" i="12"/>
  <c r="H5" i="11"/>
  <c r="H6" i="11"/>
  <c r="H7" i="11"/>
  <c r="H8" i="11"/>
  <c r="H9" i="11"/>
  <c r="H10" i="11"/>
  <c r="H11" i="11"/>
  <c r="H12" i="11"/>
  <c r="H13" i="11"/>
  <c r="H14" i="11"/>
  <c r="H15" i="11"/>
  <c r="H16" i="11"/>
  <c r="H17" i="11"/>
  <c r="H18" i="11"/>
  <c r="H19" i="11"/>
  <c r="H20" i="11"/>
  <c r="H21" i="11"/>
  <c r="H22" i="11"/>
  <c r="H23" i="11"/>
  <c r="H4" i="11"/>
  <c r="L19" i="10"/>
  <c r="L18" i="10"/>
  <c r="L17" i="10"/>
  <c r="L16" i="10"/>
  <c r="L15" i="10"/>
  <c r="L6" i="10"/>
  <c r="L7" i="10"/>
  <c r="L8" i="10"/>
  <c r="L9" i="10"/>
  <c r="L10" i="10"/>
  <c r="L11" i="10"/>
  <c r="L12" i="10"/>
  <c r="L13" i="10"/>
  <c r="L14" i="10"/>
  <c r="L20" i="10"/>
  <c r="L21" i="10"/>
  <c r="L22" i="10"/>
  <c r="L23" i="10"/>
  <c r="L24" i="10"/>
  <c r="L5" i="10"/>
  <c r="H5" i="9"/>
  <c r="H6" i="9"/>
  <c r="H7" i="9"/>
  <c r="H8" i="9"/>
  <c r="H9" i="9"/>
  <c r="H10" i="9"/>
  <c r="H11" i="9"/>
  <c r="H12" i="9"/>
  <c r="H13" i="9"/>
  <c r="H14" i="9"/>
  <c r="H15" i="9"/>
  <c r="H16" i="9"/>
  <c r="H17" i="9"/>
  <c r="H18" i="9"/>
  <c r="H19" i="9"/>
  <c r="H20" i="9"/>
  <c r="H21" i="9"/>
  <c r="H22" i="9"/>
  <c r="H23" i="9"/>
  <c r="H4" i="9"/>
  <c r="H5" i="8"/>
  <c r="H6" i="8"/>
  <c r="H7" i="8"/>
  <c r="H8" i="8"/>
  <c r="H9" i="8"/>
  <c r="H10" i="8"/>
  <c r="H11" i="8"/>
  <c r="H12" i="8"/>
  <c r="H13" i="8"/>
  <c r="H14" i="8"/>
  <c r="H15" i="8"/>
  <c r="H16" i="8"/>
  <c r="H17" i="8"/>
  <c r="H18" i="8"/>
  <c r="H19" i="8"/>
  <c r="H20" i="8"/>
  <c r="H21" i="8"/>
  <c r="H22" i="8"/>
  <c r="H23" i="8"/>
  <c r="H4" i="8"/>
  <c r="G5" i="7"/>
  <c r="G6" i="7"/>
  <c r="G7" i="7"/>
  <c r="G8" i="7"/>
  <c r="G9" i="7"/>
  <c r="G10" i="7"/>
  <c r="G11" i="7"/>
  <c r="G12" i="7"/>
  <c r="G13" i="7"/>
  <c r="G14" i="7"/>
  <c r="G15" i="7"/>
  <c r="G16" i="7"/>
  <c r="G17" i="7"/>
  <c r="G18" i="7"/>
  <c r="G19" i="7"/>
  <c r="G20" i="7"/>
  <c r="G21" i="7"/>
  <c r="G22" i="7"/>
  <c r="G23" i="7"/>
  <c r="G4" i="7"/>
  <c r="I14" i="6"/>
  <c r="D12" i="6"/>
  <c r="D14" i="6" s="1"/>
  <c r="E12" i="6"/>
  <c r="E14" i="6" s="1"/>
  <c r="F12" i="6"/>
  <c r="F14" i="6" s="1"/>
  <c r="G12" i="6"/>
  <c r="G14" i="6" s="1"/>
  <c r="H12" i="6"/>
  <c r="H14" i="6" s="1"/>
  <c r="I12" i="6"/>
  <c r="C12" i="6"/>
  <c r="C14" i="6" s="1"/>
  <c r="I25" i="10" l="1"/>
  <c r="C10" i="5" s="1"/>
  <c r="K17" i="4" s="1"/>
  <c r="I24" i="8"/>
  <c r="C8" i="5" s="1"/>
  <c r="K15" i="4" s="1"/>
  <c r="I24" i="9"/>
  <c r="C9" i="5" s="1"/>
  <c r="K16" i="4" s="1"/>
  <c r="H19" i="15"/>
  <c r="C15" i="5" s="1"/>
  <c r="K22" i="4" s="1"/>
  <c r="I24" i="17"/>
  <c r="C18" i="5" s="1"/>
  <c r="K25" i="4" s="1"/>
  <c r="J14" i="6"/>
  <c r="C6" i="5" s="1"/>
  <c r="K13" i="4" s="1"/>
  <c r="K26" i="4" s="1"/>
  <c r="H24" i="11"/>
  <c r="C11" i="5" s="1"/>
  <c r="K18" i="4" s="1"/>
  <c r="H24" i="7"/>
  <c r="C7" i="5" s="1"/>
  <c r="K14" i="4" l="1"/>
  <c r="H7" i="12"/>
  <c r="H8" i="12"/>
  <c r="H9" i="12"/>
  <c r="H10" i="12"/>
  <c r="H11" i="12"/>
  <c r="H12" i="12"/>
  <c r="H13" i="12"/>
  <c r="H19" i="12"/>
  <c r="H20" i="12"/>
  <c r="H21" i="12"/>
  <c r="H22" i="12"/>
  <c r="H6" i="12"/>
  <c r="H5" i="12"/>
  <c r="H24" i="12" l="1"/>
  <c r="C12" i="5" s="1"/>
  <c r="C19" i="5" s="1"/>
  <c r="K19" i="4" l="1"/>
  <c r="W35" i="4"/>
  <c r="W34" i="4"/>
  <c r="W33" i="4"/>
  <c r="W32" i="4"/>
  <c r="W31" i="4"/>
  <c r="W30" i="4"/>
  <c r="W29" i="4"/>
  <c r="S6" i="4"/>
  <c r="Z6" i="4" l="1"/>
  <c r="L10" i="4" s="1"/>
  <c r="S10" i="4" s="1"/>
  <c r="Z10" i="4" s="1"/>
  <c r="D25"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I3" authorId="0" shapeId="0" xr:uid="{651267CA-9559-4A4E-919F-5D1B70CE0D8B}">
      <text>
        <r>
          <rPr>
            <b/>
            <sz val="9"/>
            <color indexed="81"/>
            <rFont val="MS P ゴシック"/>
            <family val="3"/>
            <charset val="128"/>
          </rPr>
          <t>申請者において、文書番号がある場合は記載すること。ない場合は削除してください。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takao inoue</author>
  </authors>
  <commentList>
    <comment ref="E6" authorId="0" shapeId="0" xr:uid="{00000000-0006-0000-0300-000001000000}">
      <text>
        <r>
          <rPr>
            <b/>
            <sz val="9"/>
            <color indexed="81"/>
            <rFont val="MS P ゴシック"/>
            <family val="3"/>
            <charset val="128"/>
          </rPr>
          <t>補助対象外を含めた本事業の総事業費を記載してください。
総事業費に補助対象外が無い場合は(4)補助対象経費支出予定額と同額を記入してください。</t>
        </r>
      </text>
    </comment>
    <comment ref="A11" authorId="0" shapeId="0" xr:uid="{00000000-0006-0000-0300-000002000000}">
      <text>
        <r>
          <rPr>
            <b/>
            <sz val="9"/>
            <color indexed="81"/>
            <rFont val="MS P ゴシック"/>
            <family val="3"/>
            <charset val="128"/>
          </rPr>
          <t>別添1～13の金額が転記されます。
別添の金額は補助対象となる金額のみ記入してください。</t>
        </r>
      </text>
    </comment>
  </commentList>
</comments>
</file>

<file path=xl/sharedStrings.xml><?xml version="1.0" encoding="utf-8"?>
<sst xmlns="http://schemas.openxmlformats.org/spreadsheetml/2006/main" count="713" uniqueCount="478">
  <si>
    <t>環境保全研究費補助金</t>
    <phoneticPr fontId="2"/>
  </si>
  <si>
    <t>（イノベーション創出のための環境スタートアップ研究開発支援事業）</t>
    <phoneticPr fontId="2"/>
  </si>
  <si>
    <t>事業名</t>
    <rPh sb="0" eb="2">
      <t>ジギョウ</t>
    </rPh>
    <rPh sb="2" eb="3">
      <t>メイ</t>
    </rPh>
    <phoneticPr fontId="4"/>
  </si>
  <si>
    <t>事業実施の団体名</t>
    <rPh sb="0" eb="2">
      <t>ジギョウ</t>
    </rPh>
    <rPh sb="2" eb="4">
      <t>ジッシ</t>
    </rPh>
    <rPh sb="5" eb="7">
      <t>ダンタイ</t>
    </rPh>
    <rPh sb="7" eb="8">
      <t>メイ</t>
    </rPh>
    <phoneticPr fontId="4"/>
  </si>
  <si>
    <t>代表事業者</t>
    <rPh sb="0" eb="2">
      <t>ダイヒョウ</t>
    </rPh>
    <rPh sb="2" eb="5">
      <t>ジギョウシャ</t>
    </rPh>
    <phoneticPr fontId="4"/>
  </si>
  <si>
    <t>氏名</t>
    <rPh sb="0" eb="2">
      <t>シメイ</t>
    </rPh>
    <phoneticPr fontId="4"/>
  </si>
  <si>
    <t>所在地</t>
    <rPh sb="0" eb="3">
      <t>ショザイチ</t>
    </rPh>
    <phoneticPr fontId="4"/>
  </si>
  <si>
    <t>電話番号</t>
    <rPh sb="0" eb="2">
      <t>デンワ</t>
    </rPh>
    <rPh sb="2" eb="4">
      <t>バンゴウ</t>
    </rPh>
    <phoneticPr fontId="4"/>
  </si>
  <si>
    <t>FAX番号</t>
    <rPh sb="3" eb="5">
      <t>バンゴウ</t>
    </rPh>
    <phoneticPr fontId="4"/>
  </si>
  <si>
    <t>E-mailアドレス</t>
    <phoneticPr fontId="4"/>
  </si>
  <si>
    <t>事業実施の担当者（事業の窓口となる方）</t>
    <rPh sb="0" eb="2">
      <t>ジギョウ</t>
    </rPh>
    <rPh sb="2" eb="4">
      <t>ジッシ</t>
    </rPh>
    <rPh sb="5" eb="8">
      <t>タントウシャ</t>
    </rPh>
    <rPh sb="9" eb="11">
      <t>ジギョウ</t>
    </rPh>
    <rPh sb="12" eb="14">
      <t>マドグチ</t>
    </rPh>
    <rPh sb="17" eb="18">
      <t>カタ</t>
    </rPh>
    <phoneticPr fontId="4"/>
  </si>
  <si>
    <t>団体の名称</t>
    <rPh sb="0" eb="2">
      <t>ダンタイ</t>
    </rPh>
    <rPh sb="3" eb="5">
      <t>メイショウ</t>
    </rPh>
    <phoneticPr fontId="4"/>
  </si>
  <si>
    <t>事業実施責任者</t>
    <rPh sb="0" eb="2">
      <t>ジギョウ</t>
    </rPh>
    <rPh sb="2" eb="4">
      <t>ジッシ</t>
    </rPh>
    <rPh sb="4" eb="7">
      <t>セキニンシャ</t>
    </rPh>
    <phoneticPr fontId="4"/>
  </si>
  <si>
    <t>役職名</t>
    <rPh sb="0" eb="3">
      <t>ヤクショクメイ</t>
    </rPh>
    <phoneticPr fontId="4"/>
  </si>
  <si>
    <t>別紙１</t>
    <rPh sb="0" eb="2">
      <t>ベッシ</t>
    </rPh>
    <phoneticPr fontId="4"/>
  </si>
  <si>
    <t>氏名（責任者）</t>
    <rPh sb="0" eb="2">
      <t>シメイ</t>
    </rPh>
    <rPh sb="3" eb="6">
      <t>セキニンシャ</t>
    </rPh>
    <phoneticPr fontId="4"/>
  </si>
  <si>
    <t>〒</t>
    <phoneticPr fontId="2"/>
  </si>
  <si>
    <t>事業実施の責任者</t>
    <rPh sb="0" eb="2">
      <t>ジギョウ</t>
    </rPh>
    <rPh sb="2" eb="4">
      <t>ジッシ</t>
    </rPh>
    <rPh sb="5" eb="8">
      <t>セキニンシャ</t>
    </rPh>
    <phoneticPr fontId="4"/>
  </si>
  <si>
    <t>氏名（担当者）</t>
    <rPh sb="0" eb="2">
      <t>シメイ</t>
    </rPh>
    <rPh sb="3" eb="6">
      <t>タントウシャ</t>
    </rPh>
    <phoneticPr fontId="4"/>
  </si>
  <si>
    <t>経理の担当者</t>
    <rPh sb="0" eb="2">
      <t>ケイリ</t>
    </rPh>
    <rPh sb="3" eb="6">
      <t>タントウシャ</t>
    </rPh>
    <phoneticPr fontId="4"/>
  </si>
  <si>
    <t>氏名(経理担当者)</t>
    <rPh sb="0" eb="2">
      <t>シメイ</t>
    </rPh>
    <rPh sb="3" eb="5">
      <t>ケイリ</t>
    </rPh>
    <rPh sb="5" eb="8">
      <t>タントウシャ</t>
    </rPh>
    <phoneticPr fontId="4"/>
  </si>
  <si>
    <t>所在地/E-mailアドレス</t>
    <rPh sb="0" eb="3">
      <t>ショザイチ</t>
    </rPh>
    <phoneticPr fontId="4"/>
  </si>
  <si>
    <t>電話/FAX番号</t>
    <rPh sb="0" eb="2">
      <t>デンワ</t>
    </rPh>
    <rPh sb="6" eb="8">
      <t>バンゴウ</t>
    </rPh>
    <phoneticPr fontId="4"/>
  </si>
  <si>
    <t>(1)総事業費</t>
    <rPh sb="3" eb="7">
      <t>ソウジギョウヒ</t>
    </rPh>
    <phoneticPr fontId="4"/>
  </si>
  <si>
    <t>(2)寄付金その他</t>
    <rPh sb="3" eb="6">
      <t>キフキン</t>
    </rPh>
    <rPh sb="8" eb="9">
      <t>タ</t>
    </rPh>
    <phoneticPr fontId="4"/>
  </si>
  <si>
    <t>(3)差引額</t>
    <rPh sb="3" eb="5">
      <t>サシヒキ</t>
    </rPh>
    <rPh sb="5" eb="6">
      <t>ガク</t>
    </rPh>
    <phoneticPr fontId="4"/>
  </si>
  <si>
    <t>(4)補助対象経費</t>
    <rPh sb="3" eb="5">
      <t>ホジョ</t>
    </rPh>
    <rPh sb="5" eb="7">
      <t>タイショウ</t>
    </rPh>
    <rPh sb="7" eb="9">
      <t>ケイヒ</t>
    </rPh>
    <phoneticPr fontId="4"/>
  </si>
  <si>
    <t>　 の収入</t>
    <rPh sb="3" eb="5">
      <t>シュウニュウ</t>
    </rPh>
    <phoneticPr fontId="4"/>
  </si>
  <si>
    <t>(1)-(2)</t>
    <phoneticPr fontId="4"/>
  </si>
  <si>
    <t>　 支出予定額</t>
    <rPh sb="2" eb="4">
      <t>シシュツ</t>
    </rPh>
    <rPh sb="4" eb="6">
      <t>ヨテイ</t>
    </rPh>
    <rPh sb="6" eb="7">
      <t>ガク</t>
    </rPh>
    <phoneticPr fontId="4"/>
  </si>
  <si>
    <t>所要経費</t>
    <rPh sb="0" eb="2">
      <t>ショヨウ</t>
    </rPh>
    <rPh sb="2" eb="4">
      <t>ケイヒ</t>
    </rPh>
    <phoneticPr fontId="4"/>
  </si>
  <si>
    <t>(5)基準額</t>
    <rPh sb="3" eb="5">
      <t>キジュン</t>
    </rPh>
    <rPh sb="5" eb="6">
      <t>ガク</t>
    </rPh>
    <phoneticPr fontId="4"/>
  </si>
  <si>
    <t>(6)選定額</t>
    <rPh sb="3" eb="5">
      <t>センテイ</t>
    </rPh>
    <rPh sb="5" eb="6">
      <t>ガク</t>
    </rPh>
    <phoneticPr fontId="4"/>
  </si>
  <si>
    <t>(7)補助基本額</t>
    <rPh sb="3" eb="5">
      <t>ホジョ</t>
    </rPh>
    <rPh sb="5" eb="7">
      <t>キホン</t>
    </rPh>
    <rPh sb="7" eb="8">
      <t>ガク</t>
    </rPh>
    <phoneticPr fontId="4"/>
  </si>
  <si>
    <t>(8)補助金所要額</t>
    <rPh sb="3" eb="6">
      <t>ホジョキン</t>
    </rPh>
    <rPh sb="6" eb="8">
      <t>ショヨウ</t>
    </rPh>
    <rPh sb="8" eb="9">
      <t>ガク</t>
    </rPh>
    <phoneticPr fontId="4"/>
  </si>
  <si>
    <t>(4)と(5)を比較し</t>
    <rPh sb="8" eb="10">
      <t>ヒカク</t>
    </rPh>
    <phoneticPr fontId="4"/>
  </si>
  <si>
    <t>(3)と(6)を比較し</t>
    <rPh sb="8" eb="10">
      <t>ヒカク</t>
    </rPh>
    <phoneticPr fontId="4"/>
  </si>
  <si>
    <t>て少ない方の額</t>
    <rPh sb="1" eb="2">
      <t>スク</t>
    </rPh>
    <rPh sb="4" eb="5">
      <t>ホウ</t>
    </rPh>
    <rPh sb="6" eb="7">
      <t>ガク</t>
    </rPh>
    <phoneticPr fontId="4"/>
  </si>
  <si>
    <t>補助対象経費支出予定額内訳</t>
    <rPh sb="0" eb="2">
      <t>ホジョ</t>
    </rPh>
    <rPh sb="2" eb="4">
      <t>タイショウ</t>
    </rPh>
    <rPh sb="4" eb="6">
      <t>ケイヒ</t>
    </rPh>
    <rPh sb="6" eb="8">
      <t>シシュツ</t>
    </rPh>
    <rPh sb="8" eb="10">
      <t>ヨテイ</t>
    </rPh>
    <rPh sb="10" eb="11">
      <t>ガク</t>
    </rPh>
    <rPh sb="11" eb="13">
      <t>ウチワケ</t>
    </rPh>
    <phoneticPr fontId="4"/>
  </si>
  <si>
    <t>経費区分・費目</t>
    <rPh sb="0" eb="2">
      <t>ケイヒ</t>
    </rPh>
    <rPh sb="2" eb="4">
      <t>クブン</t>
    </rPh>
    <rPh sb="5" eb="7">
      <t>ヒモク</t>
    </rPh>
    <phoneticPr fontId="4"/>
  </si>
  <si>
    <t>金額</t>
    <rPh sb="0" eb="2">
      <t>キンガク</t>
    </rPh>
    <phoneticPr fontId="4"/>
  </si>
  <si>
    <t>積算内訳</t>
    <rPh sb="0" eb="2">
      <t>セキサン</t>
    </rPh>
    <rPh sb="2" eb="4">
      <t>ウチワケ</t>
    </rPh>
    <phoneticPr fontId="4"/>
  </si>
  <si>
    <t>合計</t>
    <rPh sb="0" eb="2">
      <t>ゴウケイ</t>
    </rPh>
    <phoneticPr fontId="4"/>
  </si>
  <si>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4"/>
  </si>
  <si>
    <t>名称</t>
    <rPh sb="0" eb="2">
      <t>メイショウ</t>
    </rPh>
    <phoneticPr fontId="4"/>
  </si>
  <si>
    <t>仕様</t>
    <rPh sb="0" eb="2">
      <t>シヨウ</t>
    </rPh>
    <phoneticPr fontId="4"/>
  </si>
  <si>
    <t>数量</t>
    <rPh sb="0" eb="2">
      <t>スウリョウ</t>
    </rPh>
    <phoneticPr fontId="4"/>
  </si>
  <si>
    <t>単価</t>
    <rPh sb="0" eb="2">
      <t>タンカ</t>
    </rPh>
    <phoneticPr fontId="4"/>
  </si>
  <si>
    <t>購入予定時期</t>
    <phoneticPr fontId="4"/>
  </si>
  <si>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4"/>
  </si>
  <si>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4"/>
  </si>
  <si>
    <t>別紙２</t>
    <rPh sb="0" eb="2">
      <t>ベッシ</t>
    </rPh>
    <phoneticPr fontId="4"/>
  </si>
  <si>
    <t>経費区分</t>
    <rPh sb="0" eb="4">
      <t>ケイヒクブン</t>
    </rPh>
    <phoneticPr fontId="2"/>
  </si>
  <si>
    <t>人件費</t>
    <rPh sb="0" eb="3">
      <t>ジンケンヒ</t>
    </rPh>
    <phoneticPr fontId="2"/>
  </si>
  <si>
    <t>諸謝金</t>
    <rPh sb="0" eb="3">
      <t>ショシャキン</t>
    </rPh>
    <phoneticPr fontId="2"/>
  </si>
  <si>
    <t>光熱水料</t>
    <rPh sb="0" eb="3">
      <t>コウネツスイ</t>
    </rPh>
    <rPh sb="3" eb="4">
      <t>リョウ</t>
    </rPh>
    <phoneticPr fontId="2"/>
  </si>
  <si>
    <t>会議費</t>
    <rPh sb="0" eb="3">
      <t>カイギヒ</t>
    </rPh>
    <phoneticPr fontId="2"/>
  </si>
  <si>
    <t>旅費</t>
    <rPh sb="0" eb="2">
      <t>リョヒ</t>
    </rPh>
    <phoneticPr fontId="2"/>
  </si>
  <si>
    <t>印刷製本費</t>
    <rPh sb="0" eb="2">
      <t>インサツ</t>
    </rPh>
    <rPh sb="2" eb="4">
      <t>セイホン</t>
    </rPh>
    <rPh sb="4" eb="5">
      <t>ヒ</t>
    </rPh>
    <phoneticPr fontId="2"/>
  </si>
  <si>
    <t>通信運搬費</t>
    <rPh sb="0" eb="2">
      <t>ツウシン</t>
    </rPh>
    <rPh sb="2" eb="5">
      <t>ウンパンヒ</t>
    </rPh>
    <phoneticPr fontId="2"/>
  </si>
  <si>
    <t>手数料</t>
    <rPh sb="0" eb="3">
      <t>テスウリョウ</t>
    </rPh>
    <phoneticPr fontId="2"/>
  </si>
  <si>
    <t>委託料</t>
    <rPh sb="0" eb="3">
      <t>イタクリョウ</t>
    </rPh>
    <phoneticPr fontId="2"/>
  </si>
  <si>
    <t>使用量及び賃借料</t>
    <rPh sb="0" eb="3">
      <t>シヨウリョウ</t>
    </rPh>
    <rPh sb="3" eb="4">
      <t>オヨ</t>
    </rPh>
    <rPh sb="5" eb="8">
      <t>チンシャクリョウ</t>
    </rPh>
    <phoneticPr fontId="2"/>
  </si>
  <si>
    <t>消耗品費</t>
    <rPh sb="0" eb="4">
      <t>ショウモウヒンヒ</t>
    </rPh>
    <phoneticPr fontId="2"/>
  </si>
  <si>
    <t>その他</t>
    <rPh sb="2" eb="3">
      <t>タ</t>
    </rPh>
    <phoneticPr fontId="2"/>
  </si>
  <si>
    <t>業務費</t>
    <rPh sb="0" eb="3">
      <t>ギョウムヒ</t>
    </rPh>
    <phoneticPr fontId="2"/>
  </si>
  <si>
    <t>金額</t>
    <rPh sb="0" eb="2">
      <t>キンガク</t>
    </rPh>
    <phoneticPr fontId="2"/>
  </si>
  <si>
    <t>合計</t>
    <rPh sb="0" eb="2">
      <t>ゴウケイ</t>
    </rPh>
    <phoneticPr fontId="2"/>
  </si>
  <si>
    <t>備考</t>
    <rPh sb="0" eb="2">
      <t>ビコウ</t>
    </rPh>
    <phoneticPr fontId="2"/>
  </si>
  <si>
    <t>別添1　人件費</t>
    <rPh sb="0" eb="2">
      <t>ベッテン</t>
    </rPh>
    <rPh sb="4" eb="7">
      <t>ジンケンヒ</t>
    </rPh>
    <phoneticPr fontId="2"/>
  </si>
  <si>
    <t>別添2　諸謝金</t>
    <rPh sb="0" eb="2">
      <t>ベッテン</t>
    </rPh>
    <rPh sb="4" eb="7">
      <t>ショシャキン</t>
    </rPh>
    <phoneticPr fontId="2"/>
  </si>
  <si>
    <t>別添3　光熱水料</t>
    <rPh sb="0" eb="2">
      <t>ベッテン</t>
    </rPh>
    <rPh sb="4" eb="7">
      <t>コウネツスイ</t>
    </rPh>
    <rPh sb="7" eb="8">
      <t>リョウ</t>
    </rPh>
    <phoneticPr fontId="2"/>
  </si>
  <si>
    <t>別添4　会議費</t>
    <rPh sb="0" eb="2">
      <t>ベッテン</t>
    </rPh>
    <rPh sb="4" eb="7">
      <t>カイギヒ</t>
    </rPh>
    <phoneticPr fontId="2"/>
  </si>
  <si>
    <t>別添5　旅費</t>
    <rPh sb="0" eb="2">
      <t>ベッテン</t>
    </rPh>
    <rPh sb="4" eb="6">
      <t>リョヒ</t>
    </rPh>
    <phoneticPr fontId="2"/>
  </si>
  <si>
    <t>別添6　印刷製本費</t>
    <rPh sb="0" eb="2">
      <t>ベッテン</t>
    </rPh>
    <rPh sb="4" eb="6">
      <t>インサツ</t>
    </rPh>
    <rPh sb="6" eb="8">
      <t>セイホン</t>
    </rPh>
    <rPh sb="8" eb="9">
      <t>ヒ</t>
    </rPh>
    <phoneticPr fontId="2"/>
  </si>
  <si>
    <t>別添7　通信運搬費</t>
    <rPh sb="0" eb="2">
      <t>ベッテン</t>
    </rPh>
    <rPh sb="4" eb="6">
      <t>ツウシン</t>
    </rPh>
    <rPh sb="6" eb="9">
      <t>ウンパンヒ</t>
    </rPh>
    <phoneticPr fontId="2"/>
  </si>
  <si>
    <t>別添8　手数料</t>
    <rPh sb="0" eb="2">
      <t>ベッテン</t>
    </rPh>
    <rPh sb="4" eb="7">
      <t>テスウリョウ</t>
    </rPh>
    <phoneticPr fontId="2"/>
  </si>
  <si>
    <t>別添9　委託料</t>
    <rPh sb="0" eb="2">
      <t>ベッテン</t>
    </rPh>
    <rPh sb="4" eb="7">
      <t>イタクリョウ</t>
    </rPh>
    <phoneticPr fontId="2"/>
  </si>
  <si>
    <t>別添10　使用量及び賃借料</t>
    <rPh sb="0" eb="2">
      <t>ベッテン</t>
    </rPh>
    <rPh sb="5" eb="8">
      <t>シヨウリョウ</t>
    </rPh>
    <rPh sb="8" eb="9">
      <t>オヨ</t>
    </rPh>
    <rPh sb="10" eb="13">
      <t>チンシャクリョウ</t>
    </rPh>
    <phoneticPr fontId="2"/>
  </si>
  <si>
    <t>別添11　消耗品費</t>
    <rPh sb="0" eb="2">
      <t>ベッテン</t>
    </rPh>
    <rPh sb="5" eb="9">
      <t>ショウモウヒンヒ</t>
    </rPh>
    <phoneticPr fontId="2"/>
  </si>
  <si>
    <t>7月</t>
    <rPh sb="1" eb="2">
      <t>ツキ</t>
    </rPh>
    <phoneticPr fontId="2"/>
  </si>
  <si>
    <t>8月</t>
  </si>
  <si>
    <t>9月</t>
  </si>
  <si>
    <t>10月</t>
  </si>
  <si>
    <t>11月</t>
  </si>
  <si>
    <t>12月</t>
  </si>
  <si>
    <t>1月</t>
  </si>
  <si>
    <t>2月</t>
  </si>
  <si>
    <t>単価</t>
    <rPh sb="0" eb="2">
      <t>タンカ</t>
    </rPh>
    <phoneticPr fontId="2"/>
  </si>
  <si>
    <t>作業時間数</t>
    <rPh sb="0" eb="5">
      <t>サギョウジカンスウ</t>
    </rPh>
    <phoneticPr fontId="2"/>
  </si>
  <si>
    <t>合計時間×単価</t>
    <rPh sb="0" eb="2">
      <t>ゴウケイ</t>
    </rPh>
    <rPh sb="2" eb="4">
      <t>ジカン</t>
    </rPh>
    <rPh sb="5" eb="7">
      <t>タンカ</t>
    </rPh>
    <phoneticPr fontId="2"/>
  </si>
  <si>
    <t>氏名</t>
    <rPh sb="0" eb="2">
      <t>シメイ</t>
    </rPh>
    <phoneticPr fontId="2"/>
  </si>
  <si>
    <t>事業者名</t>
  </si>
  <si>
    <t>事業者名：</t>
    <rPh sb="0" eb="4">
      <t>ジギョウシャメイ</t>
    </rPh>
    <phoneticPr fontId="2"/>
  </si>
  <si>
    <t>№</t>
    <phoneticPr fontId="4"/>
  </si>
  <si>
    <t>時間</t>
    <rPh sb="0" eb="2">
      <t>ジカン</t>
    </rPh>
    <phoneticPr fontId="4"/>
  </si>
  <si>
    <t>備考</t>
    <rPh sb="0" eb="2">
      <t>ビコウ</t>
    </rPh>
    <phoneticPr fontId="4"/>
  </si>
  <si>
    <t>謝-1</t>
    <rPh sb="0" eb="1">
      <t>シャ</t>
    </rPh>
    <phoneticPr fontId="4"/>
  </si>
  <si>
    <t>謝-2</t>
    <rPh sb="0" eb="1">
      <t>シャ</t>
    </rPh>
    <phoneticPr fontId="4"/>
  </si>
  <si>
    <t>謝-3</t>
    <rPh sb="0" eb="1">
      <t>シャ</t>
    </rPh>
    <phoneticPr fontId="4"/>
  </si>
  <si>
    <t>謝-4</t>
    <rPh sb="0" eb="1">
      <t>シャ</t>
    </rPh>
    <phoneticPr fontId="4"/>
  </si>
  <si>
    <t>謝-5</t>
    <rPh sb="0" eb="1">
      <t>シャ</t>
    </rPh>
    <phoneticPr fontId="4"/>
  </si>
  <si>
    <t>謝-6</t>
    <rPh sb="0" eb="1">
      <t>シャ</t>
    </rPh>
    <phoneticPr fontId="4"/>
  </si>
  <si>
    <t>謝-7</t>
    <rPh sb="0" eb="1">
      <t>シャ</t>
    </rPh>
    <phoneticPr fontId="4"/>
  </si>
  <si>
    <t>謝-8</t>
    <rPh sb="0" eb="1">
      <t>シャ</t>
    </rPh>
    <phoneticPr fontId="4"/>
  </si>
  <si>
    <t>謝-9</t>
    <rPh sb="0" eb="1">
      <t>シャ</t>
    </rPh>
    <phoneticPr fontId="4"/>
  </si>
  <si>
    <t>謝-10</t>
    <rPh sb="0" eb="1">
      <t>シャ</t>
    </rPh>
    <phoneticPr fontId="4"/>
  </si>
  <si>
    <t>発生日</t>
    <rPh sb="0" eb="3">
      <t>ハッセイビ</t>
    </rPh>
    <phoneticPr fontId="4"/>
  </si>
  <si>
    <t>支払先</t>
    <rPh sb="0" eb="3">
      <t>シハライサキ</t>
    </rPh>
    <phoneticPr fontId="4"/>
  </si>
  <si>
    <t>内容</t>
    <rPh sb="0" eb="2">
      <t>ナイヨウ</t>
    </rPh>
    <phoneticPr fontId="2"/>
  </si>
  <si>
    <t>謝-11</t>
    <rPh sb="0" eb="1">
      <t>シャ</t>
    </rPh>
    <phoneticPr fontId="4"/>
  </si>
  <si>
    <t>謝-12</t>
    <rPh sb="0" eb="1">
      <t>シャ</t>
    </rPh>
    <phoneticPr fontId="4"/>
  </si>
  <si>
    <t>謝-13</t>
    <rPh sb="0" eb="1">
      <t>シャ</t>
    </rPh>
    <phoneticPr fontId="4"/>
  </si>
  <si>
    <t>謝-14</t>
    <rPh sb="0" eb="1">
      <t>シャ</t>
    </rPh>
    <phoneticPr fontId="4"/>
  </si>
  <si>
    <t>謝-15</t>
    <rPh sb="0" eb="1">
      <t>シャ</t>
    </rPh>
    <phoneticPr fontId="4"/>
  </si>
  <si>
    <t>時間単価</t>
    <rPh sb="0" eb="2">
      <t>ジカン</t>
    </rPh>
    <rPh sb="2" eb="4">
      <t>タンカ</t>
    </rPh>
    <phoneticPr fontId="4"/>
  </si>
  <si>
    <t>別添2　諸謝金</t>
    <phoneticPr fontId="2"/>
  </si>
  <si>
    <t>別添3　光熱水料</t>
    <phoneticPr fontId="2"/>
  </si>
  <si>
    <t>使用量</t>
    <rPh sb="0" eb="3">
      <t>シヨウリョウ</t>
    </rPh>
    <phoneticPr fontId="4"/>
  </si>
  <si>
    <t>光熱水料項目</t>
    <rPh sb="4" eb="6">
      <t>コウモク</t>
    </rPh>
    <phoneticPr fontId="2"/>
  </si>
  <si>
    <t>別添4　会議費</t>
    <phoneticPr fontId="2"/>
  </si>
  <si>
    <t>光-1</t>
    <rPh sb="0" eb="1">
      <t>ヒカリ</t>
    </rPh>
    <phoneticPr fontId="4"/>
  </si>
  <si>
    <t>光-2</t>
    <rPh sb="0" eb="1">
      <t>ヒカリ</t>
    </rPh>
    <phoneticPr fontId="4"/>
  </si>
  <si>
    <t>光-3</t>
    <rPh sb="0" eb="1">
      <t>ヒカリ</t>
    </rPh>
    <phoneticPr fontId="4"/>
  </si>
  <si>
    <t>光-4</t>
    <rPh sb="0" eb="1">
      <t>ヒカリ</t>
    </rPh>
    <phoneticPr fontId="4"/>
  </si>
  <si>
    <t>光-5</t>
    <rPh sb="0" eb="1">
      <t>ヒカリ</t>
    </rPh>
    <phoneticPr fontId="4"/>
  </si>
  <si>
    <t>光-6</t>
    <rPh sb="0" eb="1">
      <t>ヒカリ</t>
    </rPh>
    <phoneticPr fontId="4"/>
  </si>
  <si>
    <t>光-7</t>
    <rPh sb="0" eb="1">
      <t>ヒカリ</t>
    </rPh>
    <phoneticPr fontId="4"/>
  </si>
  <si>
    <t>光-8</t>
    <rPh sb="0" eb="1">
      <t>ヒカリ</t>
    </rPh>
    <phoneticPr fontId="4"/>
  </si>
  <si>
    <t>光-9</t>
    <rPh sb="0" eb="1">
      <t>ヒカリ</t>
    </rPh>
    <phoneticPr fontId="4"/>
  </si>
  <si>
    <t>光-10</t>
    <rPh sb="0" eb="1">
      <t>ヒカリ</t>
    </rPh>
    <phoneticPr fontId="4"/>
  </si>
  <si>
    <t>光-11</t>
    <rPh sb="0" eb="1">
      <t>ヒカリ</t>
    </rPh>
    <phoneticPr fontId="4"/>
  </si>
  <si>
    <t>光-12</t>
    <rPh sb="0" eb="1">
      <t>ヒカリ</t>
    </rPh>
    <phoneticPr fontId="4"/>
  </si>
  <si>
    <t>光-13</t>
    <rPh sb="0" eb="1">
      <t>ヒカリ</t>
    </rPh>
    <phoneticPr fontId="4"/>
  </si>
  <si>
    <t>光-14</t>
    <rPh sb="0" eb="1">
      <t>ヒカリ</t>
    </rPh>
    <phoneticPr fontId="4"/>
  </si>
  <si>
    <t>光-15</t>
    <rPh sb="0" eb="1">
      <t>ヒカリ</t>
    </rPh>
    <phoneticPr fontId="4"/>
  </si>
  <si>
    <t>会-1</t>
    <rPh sb="0" eb="1">
      <t>カイ</t>
    </rPh>
    <phoneticPr fontId="4"/>
  </si>
  <si>
    <t>会-2</t>
    <rPh sb="0" eb="1">
      <t>カイ</t>
    </rPh>
    <phoneticPr fontId="4"/>
  </si>
  <si>
    <t>会-3</t>
    <rPh sb="0" eb="1">
      <t>カイ</t>
    </rPh>
    <phoneticPr fontId="4"/>
  </si>
  <si>
    <t>会-4</t>
    <rPh sb="0" eb="1">
      <t>カイ</t>
    </rPh>
    <phoneticPr fontId="4"/>
  </si>
  <si>
    <t>会-5</t>
    <rPh sb="0" eb="1">
      <t>カイ</t>
    </rPh>
    <phoneticPr fontId="4"/>
  </si>
  <si>
    <t>会-6</t>
    <rPh sb="0" eb="1">
      <t>カイ</t>
    </rPh>
    <phoneticPr fontId="4"/>
  </si>
  <si>
    <t>会-7</t>
    <rPh sb="0" eb="1">
      <t>カイ</t>
    </rPh>
    <phoneticPr fontId="4"/>
  </si>
  <si>
    <t>会-8</t>
    <rPh sb="0" eb="1">
      <t>カイ</t>
    </rPh>
    <phoneticPr fontId="4"/>
  </si>
  <si>
    <t>会-9</t>
    <rPh sb="0" eb="1">
      <t>カイ</t>
    </rPh>
    <phoneticPr fontId="4"/>
  </si>
  <si>
    <t>会-10</t>
    <rPh sb="0" eb="1">
      <t>カイ</t>
    </rPh>
    <phoneticPr fontId="4"/>
  </si>
  <si>
    <t>会-11</t>
    <rPh sb="0" eb="1">
      <t>カイ</t>
    </rPh>
    <phoneticPr fontId="4"/>
  </si>
  <si>
    <t>会-12</t>
    <rPh sb="0" eb="1">
      <t>カイ</t>
    </rPh>
    <phoneticPr fontId="4"/>
  </si>
  <si>
    <t>会-13</t>
    <rPh sb="0" eb="1">
      <t>カイ</t>
    </rPh>
    <phoneticPr fontId="4"/>
  </si>
  <si>
    <t>会-14</t>
    <rPh sb="0" eb="1">
      <t>カイ</t>
    </rPh>
    <phoneticPr fontId="4"/>
  </si>
  <si>
    <t>会-15</t>
    <rPh sb="0" eb="1">
      <t>カイ</t>
    </rPh>
    <phoneticPr fontId="4"/>
  </si>
  <si>
    <t>項目</t>
    <rPh sb="0" eb="2">
      <t>コウモク</t>
    </rPh>
    <phoneticPr fontId="2"/>
  </si>
  <si>
    <t>別添5　旅費</t>
    <phoneticPr fontId="2"/>
  </si>
  <si>
    <t>出張日</t>
    <rPh sb="0" eb="3">
      <t>シュッチョウビ</t>
    </rPh>
    <phoneticPr fontId="4"/>
  </si>
  <si>
    <t>出張者</t>
    <rPh sb="0" eb="3">
      <t>シュッチョウシャ</t>
    </rPh>
    <phoneticPr fontId="4"/>
  </si>
  <si>
    <t>所属</t>
    <rPh sb="0" eb="2">
      <t>ショゾク</t>
    </rPh>
    <phoneticPr fontId="4"/>
  </si>
  <si>
    <t>交通経路</t>
    <rPh sb="0" eb="2">
      <t>コウツウ</t>
    </rPh>
    <rPh sb="2" eb="4">
      <t>ケイロ</t>
    </rPh>
    <phoneticPr fontId="4"/>
  </si>
  <si>
    <t>単価等</t>
    <rPh sb="0" eb="2">
      <t>タンカ</t>
    </rPh>
    <rPh sb="2" eb="3">
      <t>トウ</t>
    </rPh>
    <phoneticPr fontId="4"/>
  </si>
  <si>
    <t>交通費</t>
    <rPh sb="0" eb="3">
      <t>コウツウヒ</t>
    </rPh>
    <phoneticPr fontId="4"/>
  </si>
  <si>
    <t>日当</t>
    <rPh sb="0" eb="2">
      <t>ニットウ</t>
    </rPh>
    <phoneticPr fontId="4"/>
  </si>
  <si>
    <t>宿泊費</t>
    <rPh sb="0" eb="3">
      <t>シュクハクヒ</t>
    </rPh>
    <phoneticPr fontId="4"/>
  </si>
  <si>
    <t>～</t>
    <phoneticPr fontId="4"/>
  </si>
  <si>
    <t>旅-1</t>
    <rPh sb="0" eb="1">
      <t>タビ</t>
    </rPh>
    <phoneticPr fontId="4"/>
  </si>
  <si>
    <t>旅-2</t>
    <rPh sb="0" eb="1">
      <t>タビ</t>
    </rPh>
    <phoneticPr fontId="4"/>
  </si>
  <si>
    <t>旅-3</t>
    <rPh sb="0" eb="1">
      <t>タビ</t>
    </rPh>
    <phoneticPr fontId="4"/>
  </si>
  <si>
    <t>旅-4</t>
    <rPh sb="0" eb="1">
      <t>タビ</t>
    </rPh>
    <phoneticPr fontId="4"/>
  </si>
  <si>
    <t>旅-5</t>
    <rPh sb="0" eb="1">
      <t>タビ</t>
    </rPh>
    <phoneticPr fontId="4"/>
  </si>
  <si>
    <t>旅-6</t>
    <rPh sb="0" eb="1">
      <t>タビ</t>
    </rPh>
    <phoneticPr fontId="4"/>
  </si>
  <si>
    <t>旅-7</t>
    <rPh sb="0" eb="1">
      <t>タビ</t>
    </rPh>
    <phoneticPr fontId="4"/>
  </si>
  <si>
    <t>旅-8</t>
    <rPh sb="0" eb="1">
      <t>タビ</t>
    </rPh>
    <phoneticPr fontId="4"/>
  </si>
  <si>
    <t>旅-9</t>
    <rPh sb="0" eb="1">
      <t>タビ</t>
    </rPh>
    <phoneticPr fontId="4"/>
  </si>
  <si>
    <t>旅-10</t>
    <rPh sb="0" eb="1">
      <t>タビ</t>
    </rPh>
    <phoneticPr fontId="4"/>
  </si>
  <si>
    <t>旅-11</t>
    <rPh sb="0" eb="1">
      <t>タビ</t>
    </rPh>
    <phoneticPr fontId="4"/>
  </si>
  <si>
    <t>旅-12</t>
    <rPh sb="0" eb="1">
      <t>タビ</t>
    </rPh>
    <phoneticPr fontId="4"/>
  </si>
  <si>
    <t>旅-13</t>
    <rPh sb="0" eb="1">
      <t>タビ</t>
    </rPh>
    <phoneticPr fontId="4"/>
  </si>
  <si>
    <t>旅-14</t>
    <rPh sb="0" eb="1">
      <t>タビ</t>
    </rPh>
    <phoneticPr fontId="4"/>
  </si>
  <si>
    <t>旅-15</t>
    <rPh sb="0" eb="1">
      <t>タビ</t>
    </rPh>
    <phoneticPr fontId="4"/>
  </si>
  <si>
    <t>品名</t>
    <rPh sb="0" eb="2">
      <t>ヒンメイ</t>
    </rPh>
    <phoneticPr fontId="4"/>
  </si>
  <si>
    <t>用途</t>
    <rPh sb="0" eb="2">
      <t>ヨウト</t>
    </rPh>
    <phoneticPr fontId="4"/>
  </si>
  <si>
    <t>印-1</t>
    <rPh sb="0" eb="1">
      <t>イン</t>
    </rPh>
    <phoneticPr fontId="4"/>
  </si>
  <si>
    <t>印-2</t>
    <rPh sb="0" eb="1">
      <t>イン</t>
    </rPh>
    <phoneticPr fontId="4"/>
  </si>
  <si>
    <t>印-3</t>
    <rPh sb="0" eb="1">
      <t>イン</t>
    </rPh>
    <phoneticPr fontId="4"/>
  </si>
  <si>
    <t>印-4</t>
    <rPh sb="0" eb="1">
      <t>イン</t>
    </rPh>
    <phoneticPr fontId="4"/>
  </si>
  <si>
    <t>印-5</t>
    <rPh sb="0" eb="1">
      <t>イン</t>
    </rPh>
    <phoneticPr fontId="4"/>
  </si>
  <si>
    <t>印刷物名</t>
    <rPh sb="0" eb="3">
      <t>インサツブツ</t>
    </rPh>
    <rPh sb="3" eb="4">
      <t>メイ</t>
    </rPh>
    <phoneticPr fontId="4"/>
  </si>
  <si>
    <t>発生日</t>
    <rPh sb="0" eb="3">
      <t>ハッセイビ</t>
    </rPh>
    <phoneticPr fontId="2"/>
  </si>
  <si>
    <t>支払日</t>
    <rPh sb="0" eb="3">
      <t>シハライビ</t>
    </rPh>
    <phoneticPr fontId="2"/>
  </si>
  <si>
    <t>支払日</t>
    <rPh sb="0" eb="3">
      <t>シハライビ</t>
    </rPh>
    <phoneticPr fontId="2"/>
  </si>
  <si>
    <t>内容</t>
    <rPh sb="0" eb="2">
      <t>ナイヨウ</t>
    </rPh>
    <phoneticPr fontId="4"/>
  </si>
  <si>
    <t>送付先</t>
    <rPh sb="0" eb="2">
      <t>ソウフ</t>
    </rPh>
    <rPh sb="2" eb="3">
      <t>サキ</t>
    </rPh>
    <phoneticPr fontId="4"/>
  </si>
  <si>
    <t>通-1</t>
    <rPh sb="0" eb="1">
      <t>ツウ</t>
    </rPh>
    <phoneticPr fontId="4"/>
  </si>
  <si>
    <t>通-2</t>
    <rPh sb="0" eb="1">
      <t>ツウ</t>
    </rPh>
    <phoneticPr fontId="4"/>
  </si>
  <si>
    <t>通-3</t>
    <rPh sb="0" eb="1">
      <t>ツウ</t>
    </rPh>
    <phoneticPr fontId="4"/>
  </si>
  <si>
    <t>通-4</t>
    <rPh sb="0" eb="1">
      <t>ツウ</t>
    </rPh>
    <phoneticPr fontId="4"/>
  </si>
  <si>
    <t>通-5</t>
    <rPh sb="0" eb="1">
      <t>ツウ</t>
    </rPh>
    <phoneticPr fontId="4"/>
  </si>
  <si>
    <t>通-6</t>
    <rPh sb="0" eb="1">
      <t>ツウ</t>
    </rPh>
    <phoneticPr fontId="4"/>
  </si>
  <si>
    <t>通-7</t>
    <rPh sb="0" eb="1">
      <t>ツウ</t>
    </rPh>
    <phoneticPr fontId="4"/>
  </si>
  <si>
    <t>通-8</t>
    <rPh sb="0" eb="1">
      <t>ツウ</t>
    </rPh>
    <phoneticPr fontId="4"/>
  </si>
  <si>
    <t>通-9</t>
    <rPh sb="0" eb="1">
      <t>ツウ</t>
    </rPh>
    <phoneticPr fontId="4"/>
  </si>
  <si>
    <t>通-10</t>
    <rPh sb="0" eb="1">
      <t>ツウ</t>
    </rPh>
    <phoneticPr fontId="4"/>
  </si>
  <si>
    <t>通-11</t>
    <rPh sb="0" eb="1">
      <t>ツウ</t>
    </rPh>
    <phoneticPr fontId="4"/>
  </si>
  <si>
    <t>通-12</t>
    <rPh sb="0" eb="1">
      <t>ツウ</t>
    </rPh>
    <phoneticPr fontId="4"/>
  </si>
  <si>
    <t>通-13</t>
    <rPh sb="0" eb="1">
      <t>ツウ</t>
    </rPh>
    <phoneticPr fontId="4"/>
  </si>
  <si>
    <t>通-14</t>
    <rPh sb="0" eb="1">
      <t>ツウ</t>
    </rPh>
    <phoneticPr fontId="4"/>
  </si>
  <si>
    <t>通-15</t>
    <rPh sb="0" eb="1">
      <t>ツウ</t>
    </rPh>
    <phoneticPr fontId="4"/>
  </si>
  <si>
    <t>品名・用務名</t>
    <rPh sb="0" eb="2">
      <t>ヒンメイ</t>
    </rPh>
    <rPh sb="3" eb="5">
      <t>ヨウム</t>
    </rPh>
    <rPh sb="5" eb="6">
      <t>メイ</t>
    </rPh>
    <phoneticPr fontId="4"/>
  </si>
  <si>
    <t>振込先</t>
    <rPh sb="0" eb="2">
      <t>フリコミ</t>
    </rPh>
    <rPh sb="2" eb="3">
      <t>サキ</t>
    </rPh>
    <phoneticPr fontId="4"/>
  </si>
  <si>
    <t>選択</t>
  </si>
  <si>
    <t>振込日</t>
    <rPh sb="0" eb="2">
      <t>フリコミ</t>
    </rPh>
    <rPh sb="2" eb="3">
      <t>ビ</t>
    </rPh>
    <phoneticPr fontId="2"/>
  </si>
  <si>
    <t>手-1</t>
    <rPh sb="0" eb="1">
      <t>テ</t>
    </rPh>
    <phoneticPr fontId="2"/>
  </si>
  <si>
    <t>手-2</t>
    <rPh sb="0" eb="1">
      <t>テ</t>
    </rPh>
    <phoneticPr fontId="2"/>
  </si>
  <si>
    <t>手-3</t>
    <rPh sb="0" eb="1">
      <t>テ</t>
    </rPh>
    <phoneticPr fontId="2"/>
  </si>
  <si>
    <t>手-4</t>
    <rPh sb="0" eb="1">
      <t>テ</t>
    </rPh>
    <phoneticPr fontId="2"/>
  </si>
  <si>
    <t>手-5</t>
    <rPh sb="0" eb="1">
      <t>テ</t>
    </rPh>
    <phoneticPr fontId="2"/>
  </si>
  <si>
    <t>手-6</t>
    <rPh sb="0" eb="1">
      <t>テ</t>
    </rPh>
    <phoneticPr fontId="2"/>
  </si>
  <si>
    <t>手-7</t>
    <rPh sb="0" eb="1">
      <t>テ</t>
    </rPh>
    <phoneticPr fontId="2"/>
  </si>
  <si>
    <t>手-8</t>
    <rPh sb="0" eb="1">
      <t>テ</t>
    </rPh>
    <phoneticPr fontId="2"/>
  </si>
  <si>
    <t>手-9</t>
    <rPh sb="0" eb="1">
      <t>テ</t>
    </rPh>
    <phoneticPr fontId="2"/>
  </si>
  <si>
    <t>手-10</t>
    <rPh sb="0" eb="1">
      <t>テ</t>
    </rPh>
    <phoneticPr fontId="2"/>
  </si>
  <si>
    <t>手-11</t>
    <rPh sb="0" eb="1">
      <t>テ</t>
    </rPh>
    <phoneticPr fontId="2"/>
  </si>
  <si>
    <t>手-12</t>
    <rPh sb="0" eb="1">
      <t>テ</t>
    </rPh>
    <phoneticPr fontId="2"/>
  </si>
  <si>
    <t>手-13</t>
    <rPh sb="0" eb="1">
      <t>テ</t>
    </rPh>
    <phoneticPr fontId="2"/>
  </si>
  <si>
    <t>手-14</t>
    <rPh sb="0" eb="1">
      <t>テ</t>
    </rPh>
    <phoneticPr fontId="2"/>
  </si>
  <si>
    <t>手-15</t>
    <rPh sb="0" eb="1">
      <t>テ</t>
    </rPh>
    <phoneticPr fontId="2"/>
  </si>
  <si>
    <t>別添6　印刷製本費</t>
    <phoneticPr fontId="2"/>
  </si>
  <si>
    <t>別添7　通信運搬費</t>
    <phoneticPr fontId="2"/>
  </si>
  <si>
    <t>別添8　手数料</t>
    <phoneticPr fontId="2"/>
  </si>
  <si>
    <t>契約・発注日</t>
    <rPh sb="0" eb="2">
      <t>ケイヤク</t>
    </rPh>
    <rPh sb="3" eb="6">
      <t>ハッチュウビ</t>
    </rPh>
    <phoneticPr fontId="2"/>
  </si>
  <si>
    <t>発注先</t>
    <rPh sb="0" eb="3">
      <t>ハッチュウサキ</t>
    </rPh>
    <phoneticPr fontId="2"/>
  </si>
  <si>
    <t>契約名</t>
    <rPh sb="0" eb="2">
      <t>ケイヤク</t>
    </rPh>
    <rPh sb="2" eb="3">
      <t>メイ</t>
    </rPh>
    <phoneticPr fontId="4"/>
  </si>
  <si>
    <t>委-1</t>
    <rPh sb="0" eb="1">
      <t>イ</t>
    </rPh>
    <phoneticPr fontId="2"/>
  </si>
  <si>
    <t>委-2</t>
    <rPh sb="0" eb="1">
      <t>イ</t>
    </rPh>
    <phoneticPr fontId="2"/>
  </si>
  <si>
    <t>委-3</t>
    <rPh sb="0" eb="1">
      <t>イ</t>
    </rPh>
    <phoneticPr fontId="2"/>
  </si>
  <si>
    <t>委-4</t>
    <rPh sb="0" eb="1">
      <t>イ</t>
    </rPh>
    <phoneticPr fontId="2"/>
  </si>
  <si>
    <t>委-5</t>
    <rPh sb="0" eb="1">
      <t>イ</t>
    </rPh>
    <phoneticPr fontId="2"/>
  </si>
  <si>
    <t>委-6</t>
    <rPh sb="0" eb="1">
      <t>イ</t>
    </rPh>
    <phoneticPr fontId="2"/>
  </si>
  <si>
    <t>委-7</t>
    <rPh sb="0" eb="1">
      <t>イ</t>
    </rPh>
    <phoneticPr fontId="2"/>
  </si>
  <si>
    <t>委-8</t>
    <rPh sb="0" eb="1">
      <t>イ</t>
    </rPh>
    <phoneticPr fontId="2"/>
  </si>
  <si>
    <t>委-9</t>
    <rPh sb="0" eb="1">
      <t>イ</t>
    </rPh>
    <phoneticPr fontId="2"/>
  </si>
  <si>
    <t>委-10</t>
    <rPh sb="0" eb="1">
      <t>イ</t>
    </rPh>
    <phoneticPr fontId="2"/>
  </si>
  <si>
    <t>委-11</t>
    <rPh sb="0" eb="1">
      <t>イ</t>
    </rPh>
    <phoneticPr fontId="2"/>
  </si>
  <si>
    <t>委-12</t>
    <rPh sb="0" eb="1">
      <t>イ</t>
    </rPh>
    <phoneticPr fontId="2"/>
  </si>
  <si>
    <t>委-13</t>
    <rPh sb="0" eb="1">
      <t>イ</t>
    </rPh>
    <phoneticPr fontId="2"/>
  </si>
  <si>
    <t>委-14</t>
    <rPh sb="0" eb="1">
      <t>イ</t>
    </rPh>
    <phoneticPr fontId="2"/>
  </si>
  <si>
    <t>委-15</t>
    <rPh sb="0" eb="1">
      <t>イ</t>
    </rPh>
    <phoneticPr fontId="2"/>
  </si>
  <si>
    <t>使-1</t>
    <rPh sb="0" eb="1">
      <t>シ</t>
    </rPh>
    <phoneticPr fontId="4"/>
  </si>
  <si>
    <t>使-2</t>
    <rPh sb="0" eb="1">
      <t>シ</t>
    </rPh>
    <phoneticPr fontId="4"/>
  </si>
  <si>
    <t>使-3</t>
    <rPh sb="0" eb="1">
      <t>シ</t>
    </rPh>
    <phoneticPr fontId="4"/>
  </si>
  <si>
    <t>使-4</t>
    <rPh sb="0" eb="1">
      <t>シ</t>
    </rPh>
    <phoneticPr fontId="4"/>
  </si>
  <si>
    <t>使-5</t>
    <rPh sb="0" eb="1">
      <t>シ</t>
    </rPh>
    <phoneticPr fontId="4"/>
  </si>
  <si>
    <t>使用日</t>
    <rPh sb="0" eb="3">
      <t>シヨウビ</t>
    </rPh>
    <phoneticPr fontId="2"/>
  </si>
  <si>
    <t>支払日</t>
    <rPh sb="0" eb="3">
      <t>シハライビ</t>
    </rPh>
    <phoneticPr fontId="2"/>
  </si>
  <si>
    <t>別添9　委託料</t>
    <phoneticPr fontId="2"/>
  </si>
  <si>
    <t>別添10　使用料及び賃借料</t>
    <phoneticPr fontId="2"/>
  </si>
  <si>
    <t>使-6</t>
    <rPh sb="0" eb="1">
      <t>シ</t>
    </rPh>
    <phoneticPr fontId="4"/>
  </si>
  <si>
    <t>使-7</t>
    <rPh sb="0" eb="1">
      <t>シ</t>
    </rPh>
    <phoneticPr fontId="4"/>
  </si>
  <si>
    <t>使-8</t>
    <rPh sb="0" eb="1">
      <t>シ</t>
    </rPh>
    <phoneticPr fontId="4"/>
  </si>
  <si>
    <t>使-9</t>
    <rPh sb="0" eb="1">
      <t>シ</t>
    </rPh>
    <phoneticPr fontId="4"/>
  </si>
  <si>
    <t>使-10</t>
    <rPh sb="0" eb="1">
      <t>シ</t>
    </rPh>
    <phoneticPr fontId="4"/>
  </si>
  <si>
    <t>使-11</t>
    <rPh sb="0" eb="1">
      <t>シ</t>
    </rPh>
    <phoneticPr fontId="4"/>
  </si>
  <si>
    <t>使-12</t>
    <rPh sb="0" eb="1">
      <t>シ</t>
    </rPh>
    <phoneticPr fontId="4"/>
  </si>
  <si>
    <t>使-13</t>
    <rPh sb="0" eb="1">
      <t>シ</t>
    </rPh>
    <phoneticPr fontId="4"/>
  </si>
  <si>
    <t>使-14</t>
    <rPh sb="0" eb="1">
      <t>シ</t>
    </rPh>
    <phoneticPr fontId="4"/>
  </si>
  <si>
    <t>使-15</t>
    <rPh sb="0" eb="1">
      <t>シ</t>
    </rPh>
    <phoneticPr fontId="4"/>
  </si>
  <si>
    <t>別添11　消耗品費</t>
    <phoneticPr fontId="2"/>
  </si>
  <si>
    <t>別添12　その他</t>
    <phoneticPr fontId="2"/>
  </si>
  <si>
    <t>支払先</t>
    <rPh sb="0" eb="3">
      <t>シハライサキ</t>
    </rPh>
    <phoneticPr fontId="2"/>
  </si>
  <si>
    <t>合計時間</t>
    <rPh sb="0" eb="2">
      <t>ゴウケイ</t>
    </rPh>
    <rPh sb="2" eb="4">
      <t>ジカン</t>
    </rPh>
    <phoneticPr fontId="2"/>
  </si>
  <si>
    <t>謝-16</t>
    <rPh sb="0" eb="1">
      <t>シャ</t>
    </rPh>
    <phoneticPr fontId="4"/>
  </si>
  <si>
    <t>謝-17</t>
    <rPh sb="0" eb="1">
      <t>シャ</t>
    </rPh>
    <phoneticPr fontId="4"/>
  </si>
  <si>
    <t>謝-18</t>
    <rPh sb="0" eb="1">
      <t>シャ</t>
    </rPh>
    <phoneticPr fontId="4"/>
  </si>
  <si>
    <t>謝-19</t>
    <rPh sb="0" eb="1">
      <t>シャ</t>
    </rPh>
    <phoneticPr fontId="4"/>
  </si>
  <si>
    <t>謝-20</t>
    <rPh sb="0" eb="1">
      <t>シャ</t>
    </rPh>
    <phoneticPr fontId="4"/>
  </si>
  <si>
    <t>光-16</t>
    <rPh sb="0" eb="1">
      <t>ヒカリ</t>
    </rPh>
    <phoneticPr fontId="4"/>
  </si>
  <si>
    <t>光-17</t>
    <rPh sb="0" eb="1">
      <t>ヒカリ</t>
    </rPh>
    <phoneticPr fontId="4"/>
  </si>
  <si>
    <t>光-18</t>
    <rPh sb="0" eb="1">
      <t>ヒカリ</t>
    </rPh>
    <phoneticPr fontId="4"/>
  </si>
  <si>
    <t>光-19</t>
    <rPh sb="0" eb="1">
      <t>ヒカリ</t>
    </rPh>
    <phoneticPr fontId="4"/>
  </si>
  <si>
    <t>光-20</t>
    <rPh sb="0" eb="1">
      <t>ヒカリ</t>
    </rPh>
    <phoneticPr fontId="4"/>
  </si>
  <si>
    <t>会-16</t>
    <rPh sb="0" eb="1">
      <t>カイ</t>
    </rPh>
    <phoneticPr fontId="4"/>
  </si>
  <si>
    <t>会-17</t>
    <rPh sb="0" eb="1">
      <t>カイ</t>
    </rPh>
    <phoneticPr fontId="4"/>
  </si>
  <si>
    <t>会-18</t>
    <rPh sb="0" eb="1">
      <t>カイ</t>
    </rPh>
    <phoneticPr fontId="4"/>
  </si>
  <si>
    <t>会-19</t>
    <rPh sb="0" eb="1">
      <t>カイ</t>
    </rPh>
    <phoneticPr fontId="4"/>
  </si>
  <si>
    <t>会-20</t>
    <rPh sb="0" eb="1">
      <t>カイ</t>
    </rPh>
    <phoneticPr fontId="4"/>
  </si>
  <si>
    <t>旅-16</t>
    <rPh sb="0" eb="1">
      <t>タビ</t>
    </rPh>
    <phoneticPr fontId="4"/>
  </si>
  <si>
    <t>旅-17</t>
    <rPh sb="0" eb="1">
      <t>タビ</t>
    </rPh>
    <phoneticPr fontId="4"/>
  </si>
  <si>
    <t>旅-18</t>
    <rPh sb="0" eb="1">
      <t>タビ</t>
    </rPh>
    <phoneticPr fontId="4"/>
  </si>
  <si>
    <t>旅-19</t>
    <rPh sb="0" eb="1">
      <t>タビ</t>
    </rPh>
    <phoneticPr fontId="4"/>
  </si>
  <si>
    <t>旅-20</t>
    <rPh sb="0" eb="1">
      <t>タビ</t>
    </rPh>
    <phoneticPr fontId="4"/>
  </si>
  <si>
    <t>印-6</t>
    <rPh sb="0" eb="1">
      <t>イン</t>
    </rPh>
    <phoneticPr fontId="4"/>
  </si>
  <si>
    <t>印-7</t>
    <rPh sb="0" eb="1">
      <t>イン</t>
    </rPh>
    <phoneticPr fontId="4"/>
  </si>
  <si>
    <t>印-8</t>
    <rPh sb="0" eb="1">
      <t>イン</t>
    </rPh>
    <phoneticPr fontId="4"/>
  </si>
  <si>
    <t>印-9</t>
    <rPh sb="0" eb="1">
      <t>イン</t>
    </rPh>
    <phoneticPr fontId="4"/>
  </si>
  <si>
    <t>印-10</t>
    <rPh sb="0" eb="1">
      <t>イン</t>
    </rPh>
    <phoneticPr fontId="4"/>
  </si>
  <si>
    <t>印-11</t>
    <rPh sb="0" eb="1">
      <t>イン</t>
    </rPh>
    <phoneticPr fontId="4"/>
  </si>
  <si>
    <t>印-12</t>
    <rPh sb="0" eb="1">
      <t>イン</t>
    </rPh>
    <phoneticPr fontId="4"/>
  </si>
  <si>
    <t>印-13</t>
    <rPh sb="0" eb="1">
      <t>イン</t>
    </rPh>
    <phoneticPr fontId="4"/>
  </si>
  <si>
    <t>印-14</t>
    <rPh sb="0" eb="1">
      <t>イン</t>
    </rPh>
    <phoneticPr fontId="4"/>
  </si>
  <si>
    <t>印-15</t>
    <rPh sb="0" eb="1">
      <t>イン</t>
    </rPh>
    <phoneticPr fontId="4"/>
  </si>
  <si>
    <t>印-16</t>
    <rPh sb="0" eb="1">
      <t>イン</t>
    </rPh>
    <phoneticPr fontId="4"/>
  </si>
  <si>
    <t>印-17</t>
    <rPh sb="0" eb="1">
      <t>イン</t>
    </rPh>
    <phoneticPr fontId="4"/>
  </si>
  <si>
    <t>印-18</t>
    <rPh sb="0" eb="1">
      <t>イン</t>
    </rPh>
    <phoneticPr fontId="4"/>
  </si>
  <si>
    <t>印-19</t>
    <rPh sb="0" eb="1">
      <t>イン</t>
    </rPh>
    <phoneticPr fontId="4"/>
  </si>
  <si>
    <t>印-20</t>
    <rPh sb="0" eb="1">
      <t>イン</t>
    </rPh>
    <phoneticPr fontId="4"/>
  </si>
  <si>
    <t>通-16</t>
    <rPh sb="0" eb="1">
      <t>ツウ</t>
    </rPh>
    <phoneticPr fontId="4"/>
  </si>
  <si>
    <t>通-17</t>
    <rPh sb="0" eb="1">
      <t>ツウ</t>
    </rPh>
    <phoneticPr fontId="4"/>
  </si>
  <si>
    <t>通-18</t>
    <rPh sb="0" eb="1">
      <t>ツウ</t>
    </rPh>
    <phoneticPr fontId="4"/>
  </si>
  <si>
    <t>通-19</t>
    <rPh sb="0" eb="1">
      <t>ツウ</t>
    </rPh>
    <phoneticPr fontId="4"/>
  </si>
  <si>
    <t>通-20</t>
    <rPh sb="0" eb="1">
      <t>ツウ</t>
    </rPh>
    <phoneticPr fontId="4"/>
  </si>
  <si>
    <t>手-16</t>
    <rPh sb="0" eb="1">
      <t>テ</t>
    </rPh>
    <phoneticPr fontId="2"/>
  </si>
  <si>
    <t>手-17</t>
    <rPh sb="0" eb="1">
      <t>テ</t>
    </rPh>
    <phoneticPr fontId="2"/>
  </si>
  <si>
    <t>手-18</t>
    <rPh sb="0" eb="1">
      <t>テ</t>
    </rPh>
    <phoneticPr fontId="2"/>
  </si>
  <si>
    <t>手-19</t>
    <rPh sb="0" eb="1">
      <t>テ</t>
    </rPh>
    <phoneticPr fontId="2"/>
  </si>
  <si>
    <t>手-20</t>
    <rPh sb="0" eb="1">
      <t>テ</t>
    </rPh>
    <phoneticPr fontId="2"/>
  </si>
  <si>
    <t>環境保全研究費補助金
（イノベーション創出のための環境スタートアップ研究開発支援事業）
実施計画書</t>
    <rPh sb="44" eb="46">
      <t>ジッシ</t>
    </rPh>
    <rPh sb="46" eb="49">
      <t>ケイカクショ</t>
    </rPh>
    <phoneticPr fontId="4"/>
  </si>
  <si>
    <t>申請区分</t>
    <rPh sb="0" eb="2">
      <t>シンセイ</t>
    </rPh>
    <rPh sb="2" eb="4">
      <t>クブン</t>
    </rPh>
    <phoneticPr fontId="2"/>
  </si>
  <si>
    <t>所在地（郵便番号）</t>
    <rPh sb="0" eb="3">
      <t>ショザイチ</t>
    </rPh>
    <rPh sb="4" eb="6">
      <t>ユウビン</t>
    </rPh>
    <rPh sb="6" eb="8">
      <t>バンゴウ</t>
    </rPh>
    <phoneticPr fontId="4"/>
  </si>
  <si>
    <t>所在地（住所）</t>
    <rPh sb="0" eb="3">
      <t>ショザイチ</t>
    </rPh>
    <rPh sb="4" eb="6">
      <t>ジュウショ</t>
    </rPh>
    <phoneticPr fontId="4"/>
  </si>
  <si>
    <t>代表者の職・氏名</t>
    <rPh sb="0" eb="3">
      <t>ダイヒョウシャ</t>
    </rPh>
    <rPh sb="4" eb="5">
      <t>ショク</t>
    </rPh>
    <rPh sb="6" eb="8">
      <t>シメイ</t>
    </rPh>
    <phoneticPr fontId="2"/>
  </si>
  <si>
    <t>経理担当者</t>
    <phoneticPr fontId="2"/>
  </si>
  <si>
    <t>事業者住所</t>
    <rPh sb="0" eb="3">
      <t>ジギョウシャ</t>
    </rPh>
    <rPh sb="3" eb="5">
      <t>ジュウショ</t>
    </rPh>
    <phoneticPr fontId="2"/>
  </si>
  <si>
    <t>申請年月日</t>
    <rPh sb="0" eb="2">
      <t>シンセイ</t>
    </rPh>
    <rPh sb="2" eb="5">
      <t>ネンガッピ</t>
    </rPh>
    <phoneticPr fontId="2"/>
  </si>
  <si>
    <t>事業完了予定年月日</t>
    <rPh sb="0" eb="2">
      <t>ジギョウ</t>
    </rPh>
    <rPh sb="2" eb="4">
      <t>カンリョウ</t>
    </rPh>
    <rPh sb="4" eb="6">
      <t>ヨテイ</t>
    </rPh>
    <rPh sb="6" eb="9">
      <t>ネンガッピ</t>
    </rPh>
    <phoneticPr fontId="2"/>
  </si>
  <si>
    <t>西暦で記入</t>
    <rPh sb="0" eb="2">
      <t>セイレキ</t>
    </rPh>
    <rPh sb="3" eb="5">
      <t>キニュウ</t>
    </rPh>
    <phoneticPr fontId="2"/>
  </si>
  <si>
    <t>入力項目</t>
    <rPh sb="0" eb="2">
      <t>ニュウリョク</t>
    </rPh>
    <rPh sb="2" eb="4">
      <t>コウモク</t>
    </rPh>
    <phoneticPr fontId="2"/>
  </si>
  <si>
    <t>備考</t>
    <rPh sb="0" eb="2">
      <t>ビコウ</t>
    </rPh>
    <phoneticPr fontId="2"/>
  </si>
  <si>
    <t>申請者情報項目</t>
    <rPh sb="0" eb="3">
      <t>シンセイシャ</t>
    </rPh>
    <rPh sb="3" eb="5">
      <t>ジョウホウ</t>
    </rPh>
    <rPh sb="5" eb="7">
      <t>コウモク</t>
    </rPh>
    <phoneticPr fontId="2"/>
  </si>
  <si>
    <r>
      <t xml:space="preserve">共同事業者
</t>
    </r>
    <r>
      <rPr>
        <sz val="8"/>
        <color theme="1"/>
        <rFont val="ＭＳ 明朝"/>
        <family val="1"/>
        <charset val="128"/>
      </rPr>
      <t>※共同事業者は経費一覧及び内訳の別添を同様に作成し、添付すること</t>
    </r>
    <rPh sb="0" eb="2">
      <t>キョウドウ</t>
    </rPh>
    <rPh sb="2" eb="4">
      <t>ジギョウ</t>
    </rPh>
    <rPh sb="4" eb="5">
      <t>シャ</t>
    </rPh>
    <rPh sb="7" eb="9">
      <t>キョウドウ</t>
    </rPh>
    <rPh sb="9" eb="12">
      <t>ジギョウシャ</t>
    </rPh>
    <rPh sb="13" eb="15">
      <t>ケイヒ</t>
    </rPh>
    <rPh sb="15" eb="17">
      <t>イチラン</t>
    </rPh>
    <rPh sb="17" eb="18">
      <t>オヨ</t>
    </rPh>
    <rPh sb="19" eb="21">
      <t>ウチワケ</t>
    </rPh>
    <rPh sb="22" eb="24">
      <t>ベッテン</t>
    </rPh>
    <rPh sb="25" eb="27">
      <t>ドウヨウ</t>
    </rPh>
    <rPh sb="28" eb="30">
      <t>サクセイ</t>
    </rPh>
    <rPh sb="32" eb="34">
      <t>テンプ</t>
    </rPh>
    <phoneticPr fontId="4"/>
  </si>
  <si>
    <t>※補助対象外は記入しないで下さい。</t>
    <rPh sb="1" eb="3">
      <t>ホジョ</t>
    </rPh>
    <rPh sb="3" eb="5">
      <t>タイショウ</t>
    </rPh>
    <rPh sb="5" eb="6">
      <t>ガイ</t>
    </rPh>
    <rPh sb="7" eb="9">
      <t>キニュウ</t>
    </rPh>
    <rPh sb="13" eb="14">
      <t>クダ</t>
    </rPh>
    <phoneticPr fontId="2"/>
  </si>
  <si>
    <t>別添1-1　人件費</t>
    <rPh sb="0" eb="2">
      <t>ベッテン</t>
    </rPh>
    <rPh sb="6" eb="9">
      <t>ジンケンヒ</t>
    </rPh>
    <phoneticPr fontId="2"/>
  </si>
  <si>
    <t>別添１-2　人件費</t>
    <rPh sb="0" eb="2">
      <t>ベッテン</t>
    </rPh>
    <rPh sb="6" eb="9">
      <t>ジンケンヒ</t>
    </rPh>
    <phoneticPr fontId="2"/>
  </si>
  <si>
    <t>雇用形態</t>
    <rPh sb="0" eb="2">
      <t>コヨウ</t>
    </rPh>
    <rPh sb="2" eb="4">
      <t>ケイタイ</t>
    </rPh>
    <phoneticPr fontId="4"/>
  </si>
  <si>
    <t>従事期間</t>
    <rPh sb="0" eb="2">
      <t>ジュウジ</t>
    </rPh>
    <rPh sb="2" eb="4">
      <t>キカン</t>
    </rPh>
    <phoneticPr fontId="4"/>
  </si>
  <si>
    <t>他の業務との重複有無</t>
    <rPh sb="0" eb="1">
      <t>ホカ</t>
    </rPh>
    <rPh sb="2" eb="4">
      <t>ギョウム</t>
    </rPh>
    <rPh sb="6" eb="8">
      <t>チョウフク</t>
    </rPh>
    <rPh sb="8" eb="10">
      <t>ウム</t>
    </rPh>
    <phoneticPr fontId="4"/>
  </si>
  <si>
    <t>役職</t>
    <rPh sb="0" eb="2">
      <t>ヤクショク</t>
    </rPh>
    <phoneticPr fontId="4"/>
  </si>
  <si>
    <t>~</t>
    <phoneticPr fontId="2"/>
  </si>
  <si>
    <t>時間単価※</t>
    <rPh sb="0" eb="2">
      <t>ジカン</t>
    </rPh>
    <rPh sb="2" eb="4">
      <t>タンカ</t>
    </rPh>
    <phoneticPr fontId="2"/>
  </si>
  <si>
    <t>別添１2　賃金</t>
    <rPh sb="0" eb="2">
      <t>ベッテン</t>
    </rPh>
    <rPh sb="5" eb="7">
      <t>チンギン</t>
    </rPh>
    <phoneticPr fontId="2"/>
  </si>
  <si>
    <t>別添13　その他</t>
    <rPh sb="0" eb="2">
      <t>ベッテン</t>
    </rPh>
    <rPh sb="7" eb="8">
      <t>タ</t>
    </rPh>
    <phoneticPr fontId="2"/>
  </si>
  <si>
    <t>賃金</t>
    <rPh sb="0" eb="2">
      <t>チンギン</t>
    </rPh>
    <phoneticPr fontId="2"/>
  </si>
  <si>
    <t>別添12　賃金</t>
    <rPh sb="0" eb="2">
      <t>ベッテン</t>
    </rPh>
    <rPh sb="5" eb="7">
      <t>チンギン</t>
    </rPh>
    <phoneticPr fontId="2"/>
  </si>
  <si>
    <t>簡潔にわかりやすい事業名を記載</t>
    <rPh sb="0" eb="2">
      <t>カンケツ</t>
    </rPh>
    <rPh sb="9" eb="11">
      <t>ジギョウ</t>
    </rPh>
    <rPh sb="11" eb="12">
      <t>メイ</t>
    </rPh>
    <rPh sb="13" eb="15">
      <t>キサイ</t>
    </rPh>
    <phoneticPr fontId="2"/>
  </si>
  <si>
    <t>消-1</t>
    <rPh sb="0" eb="1">
      <t>ショウ</t>
    </rPh>
    <phoneticPr fontId="4"/>
  </si>
  <si>
    <t>消-2</t>
    <rPh sb="0" eb="1">
      <t>ショウ</t>
    </rPh>
    <phoneticPr fontId="4"/>
  </si>
  <si>
    <t>消-3</t>
    <rPh sb="0" eb="1">
      <t>ショウ</t>
    </rPh>
    <phoneticPr fontId="4"/>
  </si>
  <si>
    <t>消-4</t>
    <rPh sb="0" eb="1">
      <t>ショウ</t>
    </rPh>
    <phoneticPr fontId="4"/>
  </si>
  <si>
    <t>消-5</t>
    <rPh sb="0" eb="1">
      <t>ショウ</t>
    </rPh>
    <phoneticPr fontId="4"/>
  </si>
  <si>
    <t>消-6</t>
    <rPh sb="0" eb="1">
      <t>ショウ</t>
    </rPh>
    <phoneticPr fontId="4"/>
  </si>
  <si>
    <t>消-7</t>
    <rPh sb="0" eb="1">
      <t>ショウ</t>
    </rPh>
    <phoneticPr fontId="4"/>
  </si>
  <si>
    <t>消-8</t>
    <rPh sb="0" eb="1">
      <t>ショウ</t>
    </rPh>
    <phoneticPr fontId="4"/>
  </si>
  <si>
    <t>消-9</t>
    <rPh sb="0" eb="1">
      <t>ショウ</t>
    </rPh>
    <phoneticPr fontId="4"/>
  </si>
  <si>
    <t>消-10</t>
    <rPh sb="0" eb="1">
      <t>ショウ</t>
    </rPh>
    <phoneticPr fontId="4"/>
  </si>
  <si>
    <t>消-11</t>
    <rPh sb="0" eb="1">
      <t>ショウ</t>
    </rPh>
    <phoneticPr fontId="4"/>
  </si>
  <si>
    <t>消-12</t>
    <rPh sb="0" eb="1">
      <t>ショウ</t>
    </rPh>
    <phoneticPr fontId="4"/>
  </si>
  <si>
    <t>消-13</t>
    <rPh sb="0" eb="1">
      <t>ショウ</t>
    </rPh>
    <phoneticPr fontId="4"/>
  </si>
  <si>
    <t>消-14</t>
    <rPh sb="0" eb="1">
      <t>ショウ</t>
    </rPh>
    <phoneticPr fontId="4"/>
  </si>
  <si>
    <t>消-15</t>
    <rPh sb="0" eb="1">
      <t>ショウ</t>
    </rPh>
    <phoneticPr fontId="4"/>
  </si>
  <si>
    <t>消-16</t>
    <rPh sb="0" eb="1">
      <t>ショウ</t>
    </rPh>
    <phoneticPr fontId="4"/>
  </si>
  <si>
    <t>消-17</t>
    <rPh sb="0" eb="1">
      <t>ショウ</t>
    </rPh>
    <phoneticPr fontId="4"/>
  </si>
  <si>
    <t>消-18</t>
    <rPh sb="0" eb="1">
      <t>ショウ</t>
    </rPh>
    <phoneticPr fontId="4"/>
  </si>
  <si>
    <t>消-19</t>
    <rPh sb="0" eb="1">
      <t>ショウ</t>
    </rPh>
    <phoneticPr fontId="4"/>
  </si>
  <si>
    <t>消-20</t>
    <rPh sb="0" eb="1">
      <t>ショウ</t>
    </rPh>
    <phoneticPr fontId="4"/>
  </si>
  <si>
    <t>他-1</t>
    <rPh sb="0" eb="1">
      <t>ホカ</t>
    </rPh>
    <phoneticPr fontId="4"/>
  </si>
  <si>
    <t>他-2</t>
    <rPh sb="0" eb="1">
      <t>ホカ</t>
    </rPh>
    <phoneticPr fontId="4"/>
  </si>
  <si>
    <t>他-3</t>
    <rPh sb="0" eb="1">
      <t>ホカ</t>
    </rPh>
    <phoneticPr fontId="4"/>
  </si>
  <si>
    <t>他-4</t>
    <rPh sb="0" eb="1">
      <t>ホカ</t>
    </rPh>
    <phoneticPr fontId="4"/>
  </si>
  <si>
    <t>他-5</t>
    <rPh sb="0" eb="1">
      <t>ホカ</t>
    </rPh>
    <phoneticPr fontId="4"/>
  </si>
  <si>
    <t>他-6</t>
    <rPh sb="0" eb="1">
      <t>ホカ</t>
    </rPh>
    <phoneticPr fontId="4"/>
  </si>
  <si>
    <t>他-7</t>
    <rPh sb="0" eb="1">
      <t>ホカ</t>
    </rPh>
    <phoneticPr fontId="4"/>
  </si>
  <si>
    <t>他-8</t>
    <rPh sb="0" eb="1">
      <t>ホカ</t>
    </rPh>
    <phoneticPr fontId="4"/>
  </si>
  <si>
    <t>他-9</t>
    <rPh sb="0" eb="1">
      <t>ホカ</t>
    </rPh>
    <phoneticPr fontId="4"/>
  </si>
  <si>
    <t>他-10</t>
    <rPh sb="0" eb="1">
      <t>ホカ</t>
    </rPh>
    <phoneticPr fontId="4"/>
  </si>
  <si>
    <t>他-11</t>
    <rPh sb="0" eb="1">
      <t>ホカ</t>
    </rPh>
    <phoneticPr fontId="4"/>
  </si>
  <si>
    <t>他-12</t>
    <rPh sb="0" eb="1">
      <t>ホカ</t>
    </rPh>
    <phoneticPr fontId="4"/>
  </si>
  <si>
    <t>他-13</t>
    <rPh sb="0" eb="1">
      <t>ホカ</t>
    </rPh>
    <phoneticPr fontId="4"/>
  </si>
  <si>
    <t>他-14</t>
    <rPh sb="0" eb="1">
      <t>ホカ</t>
    </rPh>
    <phoneticPr fontId="4"/>
  </si>
  <si>
    <t>他-15</t>
    <rPh sb="0" eb="1">
      <t>ホカ</t>
    </rPh>
    <phoneticPr fontId="4"/>
  </si>
  <si>
    <t>他-16</t>
    <rPh sb="0" eb="1">
      <t>ホカ</t>
    </rPh>
    <phoneticPr fontId="4"/>
  </si>
  <si>
    <t>他-17</t>
    <rPh sb="0" eb="1">
      <t>ホカ</t>
    </rPh>
    <phoneticPr fontId="4"/>
  </si>
  <si>
    <t>他-18</t>
    <rPh sb="0" eb="1">
      <t>ホカ</t>
    </rPh>
    <phoneticPr fontId="4"/>
  </si>
  <si>
    <t>他-19</t>
    <rPh sb="0" eb="1">
      <t>ホカ</t>
    </rPh>
    <phoneticPr fontId="4"/>
  </si>
  <si>
    <t>他-20</t>
    <rPh sb="0" eb="1">
      <t>ホカ</t>
    </rPh>
    <phoneticPr fontId="4"/>
  </si>
  <si>
    <t>研究開発課題の領域</t>
    <phoneticPr fontId="2"/>
  </si>
  <si>
    <t>＜研究開発課題の領域と技術開発＞</t>
    <rPh sb="1" eb="3">
      <t>ケンキュウ</t>
    </rPh>
    <rPh sb="3" eb="5">
      <t>カイハツ</t>
    </rPh>
    <rPh sb="5" eb="7">
      <t>カダイ</t>
    </rPh>
    <rPh sb="8" eb="10">
      <t>リョウイキ</t>
    </rPh>
    <rPh sb="11" eb="13">
      <t>ギジュツ</t>
    </rPh>
    <rPh sb="13" eb="15">
      <t>カイハツ</t>
    </rPh>
    <phoneticPr fontId="4"/>
  </si>
  <si>
    <t>技術開発</t>
    <rPh sb="0" eb="2">
      <t>ギジュツ</t>
    </rPh>
    <rPh sb="2" eb="4">
      <t>カイハツ</t>
    </rPh>
    <phoneticPr fontId="2"/>
  </si>
  <si>
    <t>選択してください</t>
  </si>
  <si>
    <t>※最も関係する領域を選択してください。</t>
    <rPh sb="1" eb="2">
      <t>モット</t>
    </rPh>
    <rPh sb="3" eb="5">
      <t>カンケイ</t>
    </rPh>
    <rPh sb="7" eb="9">
      <t>リョウイキ</t>
    </rPh>
    <rPh sb="10" eb="12">
      <t>センタク</t>
    </rPh>
    <phoneticPr fontId="2"/>
  </si>
  <si>
    <t>使用料及び賃借料</t>
    <rPh sb="0" eb="3">
      <t>シヨウリョウ</t>
    </rPh>
    <rPh sb="3" eb="4">
      <t>オヨ</t>
    </rPh>
    <rPh sb="5" eb="8">
      <t>チンシャクリョウ</t>
    </rPh>
    <phoneticPr fontId="2"/>
  </si>
  <si>
    <t>別添10　使用料及び賃借料</t>
    <rPh sb="0" eb="2">
      <t>ベッテン</t>
    </rPh>
    <rPh sb="5" eb="8">
      <t>シヨウリョウ</t>
    </rPh>
    <rPh sb="8" eb="9">
      <t>オヨ</t>
    </rPh>
    <rPh sb="10" eb="13">
      <t>チンシャクリョウ</t>
    </rPh>
    <phoneticPr fontId="2"/>
  </si>
  <si>
    <t>連絡担当者</t>
    <rPh sb="0" eb="2">
      <t>レンラク</t>
    </rPh>
    <phoneticPr fontId="2"/>
  </si>
  <si>
    <t>事業実施責任者</t>
    <rPh sb="0" eb="2">
      <t>ジギョウ</t>
    </rPh>
    <rPh sb="2" eb="4">
      <t>ジッシ</t>
    </rPh>
    <phoneticPr fontId="2"/>
  </si>
  <si>
    <t>お選びください</t>
  </si>
  <si>
    <t>申請者区分</t>
    <rPh sb="0" eb="3">
      <t>シンセイシャ</t>
    </rPh>
    <rPh sb="3" eb="5">
      <t>クブン</t>
    </rPh>
    <phoneticPr fontId="2"/>
  </si>
  <si>
    <t>申請者要件に該当するか確認</t>
    <rPh sb="0" eb="3">
      <t>シンセイシャ</t>
    </rPh>
    <rPh sb="3" eb="5">
      <t>ヨウケン</t>
    </rPh>
    <rPh sb="6" eb="8">
      <t>ガイトウ</t>
    </rPh>
    <rPh sb="11" eb="13">
      <t>カクニン</t>
    </rPh>
    <phoneticPr fontId="2"/>
  </si>
  <si>
    <t>個人の場合は個人名</t>
    <rPh sb="0" eb="2">
      <t>コジン</t>
    </rPh>
    <rPh sb="3" eb="5">
      <t>バアイ</t>
    </rPh>
    <rPh sb="6" eb="9">
      <t>コジンメイ</t>
    </rPh>
    <phoneticPr fontId="2"/>
  </si>
  <si>
    <t>※人件費時間単価計算書を添付</t>
    <rPh sb="1" eb="4">
      <t>ジンケンヒ</t>
    </rPh>
    <rPh sb="4" eb="6">
      <t>ジカン</t>
    </rPh>
    <rPh sb="6" eb="8">
      <t>タンカ</t>
    </rPh>
    <rPh sb="8" eb="11">
      <t>ケイサンショ</t>
    </rPh>
    <rPh sb="12" eb="14">
      <t>テンプ</t>
    </rPh>
    <phoneticPr fontId="2"/>
  </si>
  <si>
    <t>賃金</t>
    <rPh sb="0" eb="2">
      <t>チンギン</t>
    </rPh>
    <phoneticPr fontId="2"/>
  </si>
  <si>
    <t>別添12　賃金</t>
    <rPh sb="0" eb="2">
      <t>ベッテン</t>
    </rPh>
    <rPh sb="5" eb="7">
      <t>チンギン</t>
    </rPh>
    <phoneticPr fontId="2"/>
  </si>
  <si>
    <t>※全てのシートについて、うすだいだい色のついたセルのみご記入ください。</t>
    <rPh sb="1" eb="2">
      <t>スベ</t>
    </rPh>
    <rPh sb="18" eb="19">
      <t>イロ</t>
    </rPh>
    <rPh sb="28" eb="30">
      <t>キニュウ</t>
    </rPh>
    <phoneticPr fontId="2"/>
  </si>
  <si>
    <t xml:space="preserve"> </t>
    <phoneticPr fontId="2"/>
  </si>
  <si>
    <t>様式第１（第５条関係）</t>
    <phoneticPr fontId="2"/>
  </si>
  <si>
    <t>番　　　　　号</t>
  </si>
  <si>
    <t>一般社団法人静岡県環境資源協会</t>
    <phoneticPr fontId="2"/>
  </si>
  <si>
    <t>　会長　　平井　一之　殿</t>
    <rPh sb="5" eb="7">
      <t>ヒライ</t>
    </rPh>
    <rPh sb="8" eb="10">
      <t>カズユキ</t>
    </rPh>
    <phoneticPr fontId="2"/>
  </si>
  <si>
    <t>申請者</t>
    <rPh sb="0" eb="3">
      <t>シンセイシャ</t>
    </rPh>
    <phoneticPr fontId="2"/>
  </si>
  <si>
    <t>住所</t>
    <rPh sb="0" eb="2">
      <t>ジュウショ</t>
    </rPh>
    <phoneticPr fontId="2"/>
  </si>
  <si>
    <t>氏名又は名称</t>
    <rPh sb="0" eb="2">
      <t>シメイ</t>
    </rPh>
    <rPh sb="2" eb="3">
      <t>マタ</t>
    </rPh>
    <rPh sb="4" eb="6">
      <t>メイショウ</t>
    </rPh>
    <phoneticPr fontId="2"/>
  </si>
  <si>
    <t>記</t>
    <rPh sb="0" eb="1">
      <t>キ</t>
    </rPh>
    <phoneticPr fontId="2"/>
  </si>
  <si>
    <t>１　補助事業名</t>
  </si>
  <si>
    <t>２　補助事業の目的及び内容</t>
    <phoneticPr fontId="2"/>
  </si>
  <si>
    <t>別紙１　実施計画書のとおり</t>
    <phoneticPr fontId="2"/>
  </si>
  <si>
    <t>３　補助金交付申請額</t>
    <phoneticPr fontId="2"/>
  </si>
  <si>
    <t>円</t>
  </si>
  <si>
    <t>　　　　　（うち消費税及び地方消費税相当額  　0円）</t>
    <phoneticPr fontId="2"/>
  </si>
  <si>
    <t>４　補助事業に要する経費</t>
    <phoneticPr fontId="2"/>
  </si>
  <si>
    <t>別紙２　経費内訳のとおり</t>
    <phoneticPr fontId="2"/>
  </si>
  <si>
    <t>５　補助事業の開始及び完了予定年月日</t>
    <phoneticPr fontId="2"/>
  </si>
  <si>
    <t>交付決定の日　～</t>
    <phoneticPr fontId="2"/>
  </si>
  <si>
    <t>６　その他参考資料</t>
    <phoneticPr fontId="2"/>
  </si>
  <si>
    <t>７　本件責任者及び担当者の氏名、連絡先等</t>
    <phoneticPr fontId="2"/>
  </si>
  <si>
    <t>（１）責任者の所属部署・職名・氏名</t>
    <phoneticPr fontId="2"/>
  </si>
  <si>
    <t>（２）担当者の所属部署・職名・氏名</t>
    <phoneticPr fontId="2"/>
  </si>
  <si>
    <t>（３）連絡先（電話番号・Eメールアドレス）</t>
    <phoneticPr fontId="2"/>
  </si>
  <si>
    <t>環境保全研究費補助金
（イノベーション創出のための環境スタートアップ研究開発支援事業）
交付申請書</t>
    <phoneticPr fontId="2"/>
  </si>
  <si>
    <t>環境保全研究費補助金（イノベーション創出のための環境スタートアップ研究開発支援事業）交付規程（以下「交付規程」という。）第５条の規定により上記補助金の交付について下記のとおり申請します。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2"/>
  </si>
  <si>
    <t>概算払の希望</t>
    <rPh sb="0" eb="2">
      <t>ガイサン</t>
    </rPh>
    <rPh sb="2" eb="3">
      <t>バラ</t>
    </rPh>
    <rPh sb="4" eb="6">
      <t>キボウ</t>
    </rPh>
    <phoneticPr fontId="2"/>
  </si>
  <si>
    <t>希望ありの場合（時期）</t>
    <rPh sb="0" eb="2">
      <t>キボウ</t>
    </rPh>
    <rPh sb="5" eb="7">
      <t>バアイ</t>
    </rPh>
    <rPh sb="8" eb="10">
      <t>ジキ</t>
    </rPh>
    <phoneticPr fontId="2"/>
  </si>
  <si>
    <t>月頃</t>
    <rPh sb="0" eb="1">
      <t>ツキ</t>
    </rPh>
    <rPh sb="1" eb="2">
      <t>ゴロ</t>
    </rPh>
    <phoneticPr fontId="2"/>
  </si>
  <si>
    <t>環境保全研究費補助金
（イノベーション創出のための環境スタートアップ研究開発支援事業）
経費内訳</t>
    <rPh sb="44" eb="46">
      <t>ケイヒ</t>
    </rPh>
    <rPh sb="46" eb="48">
      <t>ウチワケ</t>
    </rPh>
    <phoneticPr fontId="2"/>
  </si>
  <si>
    <t>〇〇に関する環境負荷低減に関する研究開発事業</t>
    <rPh sb="3" eb="4">
      <t>カン</t>
    </rPh>
    <rPh sb="6" eb="8">
      <t>カンキョウ</t>
    </rPh>
    <rPh sb="8" eb="12">
      <t>フカテイゲン</t>
    </rPh>
    <rPh sb="13" eb="14">
      <t>カン</t>
    </rPh>
    <rPh sb="16" eb="20">
      <t>ケンキュウカイハツ</t>
    </rPh>
    <rPh sb="20" eb="22">
      <t>ジギョウ</t>
    </rPh>
    <phoneticPr fontId="2"/>
  </si>
  <si>
    <t>株式会社環境技術研究所</t>
    <rPh sb="0" eb="2">
      <t>カブシキ</t>
    </rPh>
    <rPh sb="2" eb="4">
      <t>カイシャ</t>
    </rPh>
    <rPh sb="4" eb="6">
      <t>カンキョウ</t>
    </rPh>
    <rPh sb="6" eb="8">
      <t>ギジュツ</t>
    </rPh>
    <rPh sb="8" eb="10">
      <t>ケンキュウ</t>
    </rPh>
    <rPh sb="10" eb="11">
      <t>ジョ</t>
    </rPh>
    <phoneticPr fontId="2"/>
  </si>
  <si>
    <t>静岡県静岡市●●●</t>
    <rPh sb="0" eb="3">
      <t>シズオカケン</t>
    </rPh>
    <rPh sb="3" eb="6">
      <t>シズオカシ</t>
    </rPh>
    <phoneticPr fontId="2"/>
  </si>
  <si>
    <t>会長　科学　太郎</t>
    <rPh sb="0" eb="2">
      <t>カイチョウ</t>
    </rPh>
    <rPh sb="3" eb="5">
      <t>カガク</t>
    </rPh>
    <rPh sb="6" eb="8">
      <t>タロウ</t>
    </rPh>
    <phoneticPr fontId="2"/>
  </si>
  <si>
    <t>科学治郎</t>
    <rPh sb="0" eb="2">
      <t>カガク</t>
    </rPh>
    <rPh sb="2" eb="4">
      <t>ジロウ</t>
    </rPh>
    <phoneticPr fontId="2"/>
  </si>
  <si>
    <t>開発部</t>
    <rPh sb="0" eb="3">
      <t>カイハツブ</t>
    </rPh>
    <phoneticPr fontId="2"/>
  </si>
  <si>
    <t>部長</t>
    <rPh sb="0" eb="2">
      <t>ブチョウ</t>
    </rPh>
    <phoneticPr fontId="2"/>
  </si>
  <si>
    <t>420-0853</t>
    <phoneticPr fontId="2"/>
  </si>
  <si>
    <t>054-652-0667</t>
    <phoneticPr fontId="2"/>
  </si>
  <si>
    <t>科学三郎</t>
    <rPh sb="0" eb="2">
      <t>カガク</t>
    </rPh>
    <rPh sb="2" eb="4">
      <t>サブロウ</t>
    </rPh>
    <phoneticPr fontId="2"/>
  </si>
  <si>
    <t>技術部</t>
    <rPh sb="0" eb="3">
      <t>ギジュツブ</t>
    </rPh>
    <phoneticPr fontId="2"/>
  </si>
  <si>
    <t>課長</t>
    <rPh sb="0" eb="2">
      <t>カチョウ</t>
    </rPh>
    <phoneticPr fontId="2"/>
  </si>
  <si>
    <t>054-353-9999</t>
    <phoneticPr fontId="2"/>
  </si>
  <si>
    <t>科学四郎</t>
    <rPh sb="0" eb="2">
      <t>カガク</t>
    </rPh>
    <rPh sb="2" eb="4">
      <t>シロウ</t>
    </rPh>
    <phoneticPr fontId="2"/>
  </si>
  <si>
    <t>総務部</t>
    <rPh sb="0" eb="3">
      <t>ソウムブ</t>
    </rPh>
    <phoneticPr fontId="2"/>
  </si>
  <si>
    <t>※記入例は削除し記載してください。</t>
    <rPh sb="1" eb="4">
      <t>キニュウレイ</t>
    </rPh>
    <rPh sb="5" eb="7">
      <t>サクジョ</t>
    </rPh>
    <rPh sb="8" eb="10">
      <t>キサイ</t>
    </rPh>
    <phoneticPr fontId="2"/>
  </si>
  <si>
    <t>環境部環境課</t>
    <rPh sb="0" eb="2">
      <t>カンキョウ</t>
    </rPh>
    <rPh sb="2" eb="3">
      <t>ブ</t>
    </rPh>
    <rPh sb="3" eb="5">
      <t>カンキョウ</t>
    </rPh>
    <rPh sb="5" eb="6">
      <t>カ</t>
    </rPh>
    <phoneticPr fontId="2"/>
  </si>
  <si>
    <t>環境太郎</t>
    <rPh sb="0" eb="2">
      <t>カンキョウ</t>
    </rPh>
    <rPh sb="2" eb="4">
      <t>タロウ</t>
    </rPh>
    <phoneticPr fontId="2"/>
  </si>
  <si>
    <t>（例）地域における廃棄物管理および処理システムの改善技術</t>
    <rPh sb="1" eb="2">
      <t>レイ</t>
    </rPh>
    <rPh sb="3" eb="5">
      <t>チイキ</t>
    </rPh>
    <phoneticPr fontId="2"/>
  </si>
  <si>
    <t>※交付規程別表第２を確認の上、補助対象経費について、費目ごとのシートに費用を計上してください。
補助対象外の費用が交付確定時にわかった場合は補助対象から除外されますので、補助対象になるか十分に確認してください。</t>
    <phoneticPr fontId="2"/>
  </si>
  <si>
    <t>経費内訳</t>
    <rPh sb="0" eb="2">
      <t>ケイヒ</t>
    </rPh>
    <rPh sb="2" eb="4">
      <t>ウチワケ</t>
    </rPh>
    <phoneticPr fontId="2"/>
  </si>
  <si>
    <t>フェーズ２（R&amp;D）支援事業（オープンイノベーション枠）</t>
    <phoneticPr fontId="2"/>
  </si>
  <si>
    <t>出資者</t>
    <rPh sb="0" eb="3">
      <t>シュッシシャ</t>
    </rPh>
    <phoneticPr fontId="2"/>
  </si>
  <si>
    <t>○○株式会社</t>
    <rPh sb="2" eb="6">
      <t>カブシキカイシャ</t>
    </rPh>
    <phoneticPr fontId="2"/>
  </si>
  <si>
    <t>出資時期</t>
    <rPh sb="0" eb="2">
      <t>シュッシ</t>
    </rPh>
    <rPh sb="2" eb="4">
      <t>ジキ</t>
    </rPh>
    <phoneticPr fontId="2"/>
  </si>
  <si>
    <t>令和〇年〇月</t>
    <rPh sb="0" eb="2">
      <t>レイワ</t>
    </rPh>
    <rPh sb="3" eb="4">
      <t>ネン</t>
    </rPh>
    <rPh sb="5" eb="6">
      <t>ツキ</t>
    </rPh>
    <phoneticPr fontId="2"/>
  </si>
  <si>
    <t>出資金額</t>
    <rPh sb="0" eb="2">
      <t>シュッシ</t>
    </rPh>
    <rPh sb="2" eb="4">
      <t>キンガク</t>
    </rPh>
    <phoneticPr fontId="2"/>
  </si>
  <si>
    <t>○○円</t>
    <rPh sb="2" eb="3">
      <t>エン</t>
    </rPh>
    <phoneticPr fontId="2"/>
  </si>
  <si>
    <t>出資前後の出資割合</t>
    <rPh sb="0" eb="2">
      <t>シュッシ</t>
    </rPh>
    <rPh sb="2" eb="4">
      <t>ゼンゴ</t>
    </rPh>
    <rPh sb="5" eb="7">
      <t>シュッシ</t>
    </rPh>
    <rPh sb="7" eb="9">
      <t>ワリアイ</t>
    </rPh>
    <phoneticPr fontId="2"/>
  </si>
  <si>
    <t>％</t>
    <phoneticPr fontId="2"/>
  </si>
  <si>
    <t>→</t>
    <phoneticPr fontId="2"/>
  </si>
  <si>
    <t>出資前</t>
    <rPh sb="0" eb="3">
      <t>シュッシマエ</t>
    </rPh>
    <phoneticPr fontId="2"/>
  </si>
  <si>
    <t>出資後</t>
    <rPh sb="0" eb="3">
      <t>シュッシゴ</t>
    </rPh>
    <phoneticPr fontId="2"/>
  </si>
  <si>
    <t>〇〇.〇</t>
    <phoneticPr fontId="2"/>
  </si>
  <si>
    <t>出資方法</t>
    <rPh sb="0" eb="4">
      <t>シュッシホウホウ</t>
    </rPh>
    <phoneticPr fontId="2"/>
  </si>
  <si>
    <t>新規出資・既存株式取得・その他（　　　　　　　）</t>
    <rPh sb="0" eb="2">
      <t>シンキ</t>
    </rPh>
    <rPh sb="2" eb="4">
      <t>シュッシ</t>
    </rPh>
    <rPh sb="5" eb="7">
      <t>キゾン</t>
    </rPh>
    <rPh sb="7" eb="9">
      <t>カブシキ</t>
    </rPh>
    <rPh sb="9" eb="11">
      <t>シュトク</t>
    </rPh>
    <rPh sb="14" eb="15">
      <t>タ</t>
    </rPh>
    <phoneticPr fontId="2"/>
  </si>
  <si>
    <t>＜出資の概要＞</t>
    <rPh sb="1" eb="3">
      <t>シュッシ</t>
    </rPh>
    <rPh sb="4" eb="6">
      <t>ガイヨウ</t>
    </rPh>
    <phoneticPr fontId="4"/>
  </si>
  <si>
    <t>会社名</t>
    <rPh sb="0" eb="3">
      <t>カイシャメイ</t>
    </rPh>
    <phoneticPr fontId="2"/>
  </si>
  <si>
    <t>本社所在地</t>
    <rPh sb="0" eb="2">
      <t>ホンシャ</t>
    </rPh>
    <rPh sb="2" eb="5">
      <t>ショザイチ</t>
    </rPh>
    <phoneticPr fontId="2"/>
  </si>
  <si>
    <t>資本金</t>
    <rPh sb="0" eb="3">
      <t>シホンキン</t>
    </rPh>
    <phoneticPr fontId="2"/>
  </si>
  <si>
    <t>事業概要</t>
    <rPh sb="0" eb="2">
      <t>ジギョウ</t>
    </rPh>
    <rPh sb="2" eb="4">
      <t>ガイヨウ</t>
    </rPh>
    <phoneticPr fontId="2"/>
  </si>
  <si>
    <t>ホームページ</t>
    <phoneticPr fontId="2"/>
  </si>
  <si>
    <t>出資前の資本金</t>
    <rPh sb="0" eb="2">
      <t>シュッシ</t>
    </rPh>
    <rPh sb="2" eb="3">
      <t>マエ</t>
    </rPh>
    <rPh sb="4" eb="6">
      <t>シホン</t>
    </rPh>
    <rPh sb="6" eb="7">
      <t>キン</t>
    </rPh>
    <phoneticPr fontId="2"/>
  </si>
  <si>
    <t>知的財産等、事業成果の帰属について</t>
    <rPh sb="0" eb="2">
      <t>チテキ</t>
    </rPh>
    <rPh sb="2" eb="4">
      <t>ザイサン</t>
    </rPh>
    <rPh sb="4" eb="5">
      <t>トウ</t>
    </rPh>
    <rPh sb="6" eb="8">
      <t>ジギョウ</t>
    </rPh>
    <rPh sb="8" eb="10">
      <t>セイカ</t>
    </rPh>
    <rPh sb="11" eb="13">
      <t>キゾク</t>
    </rPh>
    <phoneticPr fontId="2"/>
  </si>
  <si>
    <t>本事業の知的財産等、事業成果の帰属について記載してください。
※知的財産等、事業の成果物の大半が出資者に帰属する場合は審査対象外となりますのでご注意ください。</t>
    <rPh sb="0" eb="3">
      <t>ホンジギョウ</t>
    </rPh>
    <rPh sb="4" eb="6">
      <t>チテキ</t>
    </rPh>
    <rPh sb="6" eb="8">
      <t>ザイサン</t>
    </rPh>
    <rPh sb="8" eb="9">
      <t>トウ</t>
    </rPh>
    <rPh sb="10" eb="12">
      <t>ジギョウ</t>
    </rPh>
    <rPh sb="12" eb="14">
      <t>セイカ</t>
    </rPh>
    <rPh sb="15" eb="17">
      <t>キゾク</t>
    </rPh>
    <rPh sb="21" eb="23">
      <t>キサイ</t>
    </rPh>
    <rPh sb="32" eb="33">
      <t>チ</t>
    </rPh>
    <rPh sb="72" eb="74">
      <t>チュウイ</t>
    </rPh>
    <phoneticPr fontId="2"/>
  </si>
  <si>
    <t>部署名</t>
    <rPh sb="0" eb="2">
      <t>ブショ</t>
    </rPh>
    <rPh sb="2" eb="3">
      <t>メイ</t>
    </rPh>
    <phoneticPr fontId="2"/>
  </si>
  <si>
    <t>innovation@siz-kankyou.or.jp</t>
    <phoneticPr fontId="2"/>
  </si>
  <si>
    <t>innivation_2@siz-kankyou.or.jp</t>
    <phoneticPr fontId="2"/>
  </si>
  <si>
    <t>innovation_3@siz-kankyou.or.jp</t>
    <phoneticPr fontId="2"/>
  </si>
  <si>
    <t>054-266-4161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</si>
</sst>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 #,##0_ ;_ * \-#,##0_ ;_ * &quot;-&quot;_ ;_ @_ "/>
    <numFmt numFmtId="176" formatCode="#,###&quot;円&quot;"/>
    <numFmt numFmtId="177" formatCode="#,##0&quot;円&quot;"/>
    <numFmt numFmtId="178" formatCode="#,###"/>
    <numFmt numFmtId="179" formatCode="#&quot;時間&quot;;;"/>
    <numFmt numFmtId="180" formatCode="#&quot;日&quot;"/>
    <numFmt numFmtId="181" formatCode="#,##0;&quot;△ &quot;#,##0"/>
    <numFmt numFmtId="182" formatCode="m&quot;月&quot;d&quot;日&quot;;@"/>
    <numFmt numFmtId="183" formatCode="yyyy&quot;年&quot;m&quot;月&quot;d&quot;日&quot;;@"/>
    <numFmt numFmtId="184" formatCode="#"/>
    <numFmt numFmtId="185" formatCode="[$]ggge&quot;年&quot;m&quot;月&quot;d&quot;日&quot;;@" x16r2:formatCode16="[$-ja-JP-x-gannen]ggge&quot;年&quot;m&quot;月&quot;d&quot;日&quot;;@"/>
  </numFmts>
  <fonts count="2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name val="游ゴシック"/>
      <family val="3"/>
      <charset val="128"/>
      <scheme val="minor"/>
    </font>
    <font>
      <sz val="11"/>
      <name val="ＭＳ Ｐゴシック"/>
      <family val="3"/>
      <charset val="128"/>
    </font>
    <font>
      <b/>
      <sz val="11"/>
      <name val="游ゴシック"/>
      <family val="3"/>
      <charset val="128"/>
      <scheme val="minor"/>
    </font>
    <font>
      <b/>
      <sz val="11"/>
      <color theme="1"/>
      <name val="游ゴシック"/>
      <family val="3"/>
      <charset val="128"/>
      <scheme val="minor"/>
    </font>
    <font>
      <sz val="11"/>
      <color theme="1"/>
      <name val="游ゴシック"/>
      <family val="3"/>
      <charset val="128"/>
      <scheme val="minor"/>
    </font>
    <font>
      <u/>
      <sz val="11"/>
      <color theme="10"/>
      <name val="游ゴシック"/>
      <family val="2"/>
      <charset val="128"/>
      <scheme val="minor"/>
    </font>
    <font>
      <sz val="16"/>
      <color theme="1"/>
      <name val="游ゴシック"/>
      <family val="2"/>
      <charset val="128"/>
      <scheme val="minor"/>
    </font>
    <font>
      <sz val="16"/>
      <color theme="1"/>
      <name val="游ゴシック"/>
      <family val="3"/>
      <charset val="128"/>
      <scheme val="minor"/>
    </font>
    <font>
      <b/>
      <sz val="11"/>
      <name val="ＭＳ Ｐゴシック"/>
      <family val="3"/>
      <charset val="128"/>
    </font>
    <font>
      <sz val="9"/>
      <color rgb="FFFF0000"/>
      <name val="ＭＳ 明朝"/>
      <family val="1"/>
      <charset val="128"/>
    </font>
    <font>
      <b/>
      <sz val="14"/>
      <color rgb="FFFF0000"/>
      <name val="游ゴシック"/>
      <family val="3"/>
      <charset val="128"/>
      <scheme val="minor"/>
    </font>
    <font>
      <b/>
      <sz val="9"/>
      <color indexed="81"/>
      <name val="MS P ゴシック"/>
      <family val="3"/>
      <charset val="128"/>
    </font>
    <font>
      <sz val="12"/>
      <color theme="1"/>
      <name val="ＭＳ 明朝"/>
      <family val="1"/>
      <charset val="128"/>
    </font>
    <font>
      <b/>
      <sz val="11"/>
      <color rgb="FFFF0000"/>
      <name val="游ゴシック"/>
      <family val="3"/>
      <charset val="128"/>
      <scheme val="minor"/>
    </font>
    <font>
      <sz val="11"/>
      <color rgb="FFFF0000"/>
      <name val="游ゴシック"/>
      <family val="2"/>
      <charset val="128"/>
      <scheme val="minor"/>
    </font>
    <font>
      <sz val="11"/>
      <color rgb="FFFF0000"/>
      <name val="游ゴシック"/>
      <family val="3"/>
      <charset val="128"/>
      <scheme val="minor"/>
    </font>
    <font>
      <sz val="9"/>
      <name val="ＭＳ 明朝"/>
      <family val="1"/>
      <charset val="128"/>
    </font>
    <font>
      <sz val="11"/>
      <color rgb="FF00000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s>
  <borders count="47">
    <border>
      <left/>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s>
  <cellStyleXfs count="5">
    <xf numFmtId="0" fontId="0" fillId="0" borderId="0">
      <alignment vertical="center"/>
    </xf>
    <xf numFmtId="38" fontId="1" fillId="0" borderId="0" applyFont="0" applyFill="0" applyBorder="0" applyAlignment="0" applyProtection="0">
      <alignment vertical="center"/>
    </xf>
    <xf numFmtId="0" fontId="9" fillId="0" borderId="0">
      <alignment vertical="center"/>
    </xf>
    <xf numFmtId="0" fontId="9" fillId="0" borderId="0">
      <alignment vertical="center"/>
    </xf>
    <xf numFmtId="0" fontId="13" fillId="0" borderId="0" applyNumberFormat="0" applyFill="0" applyBorder="0" applyAlignment="0" applyProtection="0">
      <alignment vertical="center"/>
    </xf>
  </cellStyleXfs>
  <cellXfs count="369">
    <xf numFmtId="0" fontId="0" fillId="0" borderId="0" xfId="0">
      <alignment vertical="center"/>
    </xf>
    <xf numFmtId="0" fontId="3" fillId="2" borderId="0" xfId="0" applyFont="1" applyFill="1">
      <alignment vertical="center"/>
    </xf>
    <xf numFmtId="0" fontId="5" fillId="2" borderId="0" xfId="0" applyFont="1" applyFill="1">
      <alignment vertical="center"/>
    </xf>
    <xf numFmtId="0" fontId="3" fillId="2" borderId="10" xfId="0" applyFont="1" applyFill="1" applyBorder="1">
      <alignment vertical="center"/>
    </xf>
    <xf numFmtId="0" fontId="3" fillId="2" borderId="0" xfId="0" applyFont="1" applyFill="1" applyProtection="1">
      <alignment vertical="center"/>
      <protection locked="0"/>
    </xf>
    <xf numFmtId="0" fontId="3" fillId="2" borderId="10" xfId="0" applyFont="1" applyFill="1" applyBorder="1" applyAlignment="1" applyProtection="1">
      <alignment horizontal="centerContinuous" vertical="center"/>
      <protection locked="0"/>
    </xf>
    <xf numFmtId="0" fontId="3" fillId="2" borderId="18" xfId="0" applyFont="1" applyFill="1" applyBorder="1" applyAlignment="1" applyProtection="1">
      <alignment horizontal="centerContinuous" vertical="center"/>
      <protection locked="0"/>
    </xf>
    <xf numFmtId="0" fontId="3" fillId="2" borderId="15" xfId="0" applyFont="1" applyFill="1" applyBorder="1" applyAlignment="1" applyProtection="1">
      <alignment horizontal="centerContinuous" vertical="center"/>
      <protection locked="0"/>
    </xf>
    <xf numFmtId="0" fontId="3" fillId="2" borderId="18" xfId="0" applyFont="1" applyFill="1" applyBorder="1" applyProtection="1">
      <alignment vertical="center"/>
      <protection locked="0"/>
    </xf>
    <xf numFmtId="0" fontId="3" fillId="2" borderId="15" xfId="0" applyFont="1" applyFill="1" applyBorder="1" applyProtection="1">
      <alignment vertical="center"/>
      <protection locked="0"/>
    </xf>
    <xf numFmtId="0" fontId="3" fillId="2" borderId="10" xfId="0" applyFont="1" applyFill="1" applyBorder="1" applyProtection="1">
      <alignment vertical="center"/>
      <protection locked="0"/>
    </xf>
    <xf numFmtId="0" fontId="3" fillId="2" borderId="18" xfId="0" applyFont="1" applyFill="1" applyBorder="1">
      <alignment vertical="center"/>
    </xf>
    <xf numFmtId="0" fontId="3" fillId="2" borderId="15" xfId="0" applyFont="1" applyFill="1" applyBorder="1">
      <alignment vertical="center"/>
    </xf>
    <xf numFmtId="0" fontId="3" fillId="2" borderId="11" xfId="0" applyFont="1" applyFill="1" applyBorder="1" applyAlignment="1" applyProtection="1">
      <alignment horizontal="centerContinuous" vertical="center"/>
      <protection locked="0"/>
    </xf>
    <xf numFmtId="0" fontId="3" fillId="2" borderId="6" xfId="0" applyFont="1" applyFill="1" applyBorder="1" applyAlignment="1" applyProtection="1">
      <alignment horizontal="centerContinuous" vertical="center"/>
      <protection locked="0"/>
    </xf>
    <xf numFmtId="0" fontId="3" fillId="2" borderId="6" xfId="0" applyFont="1" applyFill="1" applyBorder="1" applyProtection="1">
      <alignment vertical="center"/>
      <protection locked="0"/>
    </xf>
    <xf numFmtId="0" fontId="3" fillId="2" borderId="11" xfId="0" applyFont="1" applyFill="1" applyBorder="1" applyProtection="1">
      <alignment vertical="center"/>
      <protection locked="0"/>
    </xf>
    <xf numFmtId="0" fontId="3" fillId="2" borderId="11" xfId="0" applyFont="1" applyFill="1" applyBorder="1">
      <alignment vertical="center"/>
    </xf>
    <xf numFmtId="0" fontId="3" fillId="2" borderId="6" xfId="0" applyFont="1" applyFill="1" applyBorder="1">
      <alignment vertical="center"/>
    </xf>
    <xf numFmtId="0" fontId="3" fillId="2" borderId="19" xfId="0" applyFont="1" applyFill="1" applyBorder="1" applyProtection="1">
      <alignment vertical="center"/>
      <protection locked="0"/>
    </xf>
    <xf numFmtId="0" fontId="3" fillId="2" borderId="13" xfId="0" applyFont="1" applyFill="1" applyBorder="1" applyProtection="1">
      <alignment vertical="center"/>
      <protection locked="0"/>
    </xf>
    <xf numFmtId="0" fontId="3" fillId="2" borderId="12" xfId="0" applyFont="1" applyFill="1" applyBorder="1" applyProtection="1">
      <alignment vertical="center"/>
      <protection locked="0"/>
    </xf>
    <xf numFmtId="0" fontId="3" fillId="2" borderId="7" xfId="0" applyFont="1" applyFill="1" applyBorder="1" applyAlignment="1" applyProtection="1">
      <alignment horizontal="centerContinuous" vertical="center"/>
      <protection locked="0"/>
    </xf>
    <xf numFmtId="0" fontId="3" fillId="2" borderId="9" xfId="0" applyFont="1" applyFill="1" applyBorder="1" applyAlignment="1" applyProtection="1">
      <alignment horizontal="centerContinuous" vertical="center"/>
      <protection locked="0"/>
    </xf>
    <xf numFmtId="0" fontId="3" fillId="2" borderId="9" xfId="0" applyFont="1" applyFill="1" applyBorder="1" applyProtection="1">
      <alignment vertical="center"/>
      <protection locked="0"/>
    </xf>
    <xf numFmtId="0" fontId="3" fillId="2" borderId="8" xfId="0" applyFont="1" applyFill="1" applyBorder="1" applyProtection="1">
      <alignment vertical="center"/>
      <protection locked="0"/>
    </xf>
    <xf numFmtId="0" fontId="3" fillId="2" borderId="7" xfId="0" applyFont="1" applyFill="1" applyBorder="1" applyProtection="1">
      <alignment vertical="center"/>
      <protection locked="0"/>
    </xf>
    <xf numFmtId="0" fontId="6" fillId="2" borderId="0" xfId="0" applyFont="1" applyFill="1" applyProtection="1">
      <alignment vertical="center"/>
      <protection locked="0"/>
    </xf>
    <xf numFmtId="0" fontId="3" fillId="2" borderId="0" xfId="0" applyFont="1" applyFill="1" applyAlignment="1" applyProtection="1">
      <alignment vertical="center" wrapText="1"/>
      <protection locked="0"/>
    </xf>
    <xf numFmtId="0" fontId="0" fillId="0" borderId="0" xfId="0" applyAlignment="1">
      <alignment horizontal="center" vertical="center"/>
    </xf>
    <xf numFmtId="0" fontId="0" fillId="0" borderId="14" xfId="0" applyBorder="1">
      <alignment vertical="center"/>
    </xf>
    <xf numFmtId="0" fontId="0" fillId="0" borderId="0" xfId="0" applyAlignment="1">
      <alignment horizontal="right" vertical="center"/>
    </xf>
    <xf numFmtId="0" fontId="10" fillId="2" borderId="23" xfId="2" applyFont="1" applyFill="1" applyBorder="1" applyAlignment="1">
      <alignment horizontal="center" vertical="center" shrinkToFit="1"/>
    </xf>
    <xf numFmtId="0" fontId="10" fillId="2" borderId="20" xfId="2" applyFont="1" applyFill="1" applyBorder="1" applyAlignment="1">
      <alignment horizontal="center" vertical="center" shrinkToFit="1"/>
    </xf>
    <xf numFmtId="41" fontId="10" fillId="2" borderId="20" xfId="2" applyNumberFormat="1" applyFont="1" applyFill="1" applyBorder="1" applyAlignment="1">
      <alignment horizontal="center" vertical="center" shrinkToFit="1"/>
    </xf>
    <xf numFmtId="179" fontId="10" fillId="2" borderId="20" xfId="2" applyNumberFormat="1" applyFont="1" applyFill="1" applyBorder="1" applyAlignment="1">
      <alignment horizontal="center" vertical="center" shrinkToFit="1"/>
    </xf>
    <xf numFmtId="0" fontId="10" fillId="2" borderId="21" xfId="2" applyFont="1" applyFill="1" applyBorder="1" applyAlignment="1">
      <alignment horizontal="center" vertical="center" shrinkToFit="1"/>
    </xf>
    <xf numFmtId="0" fontId="8" fillId="2" borderId="24" xfId="0" applyFont="1" applyFill="1" applyBorder="1" applyAlignment="1">
      <alignment horizontal="center" vertical="center" shrinkToFit="1"/>
    </xf>
    <xf numFmtId="179" fontId="10" fillId="2" borderId="3" xfId="2" applyNumberFormat="1" applyFont="1" applyFill="1" applyBorder="1" applyAlignment="1">
      <alignment horizontal="center" vertical="center" shrinkToFit="1"/>
    </xf>
    <xf numFmtId="0" fontId="10" fillId="2" borderId="2" xfId="2" applyFont="1" applyFill="1" applyBorder="1" applyAlignment="1">
      <alignment horizontal="center" vertical="center" shrinkToFit="1"/>
    </xf>
    <xf numFmtId="0" fontId="10" fillId="2" borderId="1" xfId="2" applyFont="1" applyFill="1" applyBorder="1" applyAlignment="1">
      <alignment horizontal="center" vertical="center" shrinkToFit="1"/>
    </xf>
    <xf numFmtId="0" fontId="0" fillId="0" borderId="14" xfId="0" applyBorder="1" applyAlignment="1">
      <alignment horizontal="center" vertical="center"/>
    </xf>
    <xf numFmtId="0" fontId="0" fillId="0" borderId="19" xfId="0" applyBorder="1">
      <alignment vertical="center"/>
    </xf>
    <xf numFmtId="181" fontId="8" fillId="2" borderId="24" xfId="3" applyNumberFormat="1" applyFont="1" applyFill="1" applyBorder="1" applyAlignment="1">
      <alignment horizontal="center" vertical="center" shrinkToFit="1"/>
    </xf>
    <xf numFmtId="181" fontId="8" fillId="2" borderId="17" xfId="3" applyNumberFormat="1" applyFont="1" applyFill="1" applyBorder="1" applyAlignment="1">
      <alignment horizontal="center" vertical="center" shrinkToFit="1"/>
    </xf>
    <xf numFmtId="41" fontId="8" fillId="2" borderId="17" xfId="3" applyNumberFormat="1" applyFont="1" applyFill="1" applyBorder="1" applyAlignment="1">
      <alignment horizontal="center" vertical="center" shrinkToFit="1"/>
    </xf>
    <xf numFmtId="181" fontId="8" fillId="2" borderId="14" xfId="3" applyNumberFormat="1" applyFont="1" applyFill="1" applyBorder="1" applyAlignment="1">
      <alignment horizontal="center" vertical="center" shrinkToFit="1"/>
    </xf>
    <xf numFmtId="41" fontId="10" fillId="2" borderId="33" xfId="3" applyNumberFormat="1" applyFont="1" applyFill="1" applyBorder="1" applyAlignment="1">
      <alignment horizontal="center" vertical="center" shrinkToFit="1"/>
    </xf>
    <xf numFmtId="0" fontId="0" fillId="0" borderId="26" xfId="0" applyBorder="1" applyAlignment="1">
      <alignment horizontal="left" vertical="center"/>
    </xf>
    <xf numFmtId="0" fontId="0" fillId="0" borderId="26" xfId="0" applyBorder="1">
      <alignment vertical="center"/>
    </xf>
    <xf numFmtId="41" fontId="8" fillId="2" borderId="17" xfId="1" applyNumberFormat="1" applyFont="1" applyFill="1" applyBorder="1" applyAlignment="1">
      <alignment horizontal="center" vertical="center" shrinkToFit="1"/>
    </xf>
    <xf numFmtId="41" fontId="8" fillId="2" borderId="14" xfId="1" applyNumberFormat="1" applyFont="1" applyFill="1" applyBorder="1" applyAlignment="1">
      <alignment horizontal="center" vertical="center" shrinkToFit="1"/>
    </xf>
    <xf numFmtId="181" fontId="8" fillId="2" borderId="35" xfId="3" applyNumberFormat="1" applyFont="1" applyFill="1" applyBorder="1" applyAlignment="1">
      <alignment horizontal="center" vertical="center" shrinkToFit="1"/>
    </xf>
    <xf numFmtId="0" fontId="10" fillId="2" borderId="33" xfId="2" applyFont="1" applyFill="1" applyBorder="1" applyAlignment="1">
      <alignment horizontal="center" vertical="center" shrinkToFit="1"/>
    </xf>
    <xf numFmtId="41" fontId="10" fillId="2" borderId="33" xfId="2" applyNumberFormat="1" applyFont="1" applyFill="1" applyBorder="1" applyAlignment="1">
      <alignment horizontal="center" vertical="center" shrinkToFit="1"/>
    </xf>
    <xf numFmtId="0" fontId="11" fillId="0" borderId="33" xfId="0" applyFont="1" applyBorder="1">
      <alignment vertical="center"/>
    </xf>
    <xf numFmtId="0" fontId="0" fillId="0" borderId="24" xfId="0" applyBorder="1" applyAlignment="1">
      <alignment horizontal="center" vertical="center"/>
    </xf>
    <xf numFmtId="0" fontId="0" fillId="0" borderId="35" xfId="0" applyBorder="1" applyAlignment="1">
      <alignment horizontal="center" vertical="center"/>
    </xf>
    <xf numFmtId="0" fontId="0" fillId="0" borderId="37" xfId="0" applyBorder="1" applyAlignment="1">
      <alignment horizontal="center" vertical="center"/>
    </xf>
    <xf numFmtId="41" fontId="8" fillId="2" borderId="24" xfId="0" applyNumberFormat="1" applyFont="1" applyFill="1" applyBorder="1" applyAlignment="1">
      <alignment horizontal="center" vertical="center" shrinkToFit="1"/>
    </xf>
    <xf numFmtId="41" fontId="8" fillId="2" borderId="38" xfId="3" applyNumberFormat="1" applyFont="1" applyFill="1" applyBorder="1" applyAlignment="1">
      <alignment horizontal="center" vertical="center" shrinkToFit="1"/>
    </xf>
    <xf numFmtId="41" fontId="10" fillId="2" borderId="20" xfId="2" applyNumberFormat="1" applyFont="1" applyFill="1" applyBorder="1" applyAlignment="1">
      <alignment horizontal="center" vertical="center"/>
    </xf>
    <xf numFmtId="41" fontId="8" fillId="2" borderId="17" xfId="1" applyNumberFormat="1" applyFont="1" applyFill="1" applyBorder="1" applyAlignment="1">
      <alignment horizontal="center" vertical="center"/>
    </xf>
    <xf numFmtId="41" fontId="0" fillId="0" borderId="14" xfId="0" applyNumberFormat="1" applyBorder="1">
      <alignment vertical="center"/>
    </xf>
    <xf numFmtId="0" fontId="3" fillId="2" borderId="0" xfId="0" applyFont="1" applyFill="1" applyAlignment="1" applyProtection="1">
      <alignment horizontal="centerContinuous" vertical="center"/>
      <protection locked="0"/>
    </xf>
    <xf numFmtId="0" fontId="3" fillId="0" borderId="10" xfId="0" applyFont="1" applyBorder="1" applyProtection="1">
      <alignment vertical="center"/>
      <protection locked="0"/>
    </xf>
    <xf numFmtId="0" fontId="3" fillId="0" borderId="18" xfId="0" applyFont="1" applyBorder="1" applyProtection="1">
      <alignment vertical="center"/>
      <protection locked="0"/>
    </xf>
    <xf numFmtId="0" fontId="3" fillId="0" borderId="15" xfId="0" applyFont="1" applyBorder="1" applyProtection="1">
      <alignment vertical="center"/>
      <protection locked="0"/>
    </xf>
    <xf numFmtId="0" fontId="3" fillId="0" borderId="11" xfId="0" applyFont="1" applyBorder="1" applyProtection="1">
      <alignment vertical="center"/>
      <protection locked="0"/>
    </xf>
    <xf numFmtId="0" fontId="3" fillId="0" borderId="0" xfId="0" applyFont="1" applyProtection="1">
      <alignment vertical="center"/>
      <protection locked="0"/>
    </xf>
    <xf numFmtId="0" fontId="3" fillId="0" borderId="6" xfId="0" applyFont="1" applyBorder="1" applyProtection="1">
      <alignment vertical="center"/>
      <protection locked="0"/>
    </xf>
    <xf numFmtId="0" fontId="3" fillId="0" borderId="12" xfId="0" applyFont="1" applyBorder="1" applyProtection="1">
      <alignment vertical="center"/>
      <protection locked="0"/>
    </xf>
    <xf numFmtId="0" fontId="3" fillId="0" borderId="19" xfId="0" applyFont="1" applyBorder="1" applyProtection="1">
      <alignment vertical="center"/>
      <protection locked="0"/>
    </xf>
    <xf numFmtId="0" fontId="3" fillId="0" borderId="13" xfId="0" applyFont="1" applyBorder="1" applyProtection="1">
      <alignment vertical="center"/>
      <protection locked="0"/>
    </xf>
    <xf numFmtId="0" fontId="0" fillId="3" borderId="14" xfId="0" applyFill="1" applyBorder="1">
      <alignment vertical="center"/>
    </xf>
    <xf numFmtId="0" fontId="12" fillId="2" borderId="14" xfId="0" applyFont="1" applyFill="1" applyBorder="1" applyAlignment="1">
      <alignment horizontal="left" vertical="center"/>
    </xf>
    <xf numFmtId="0" fontId="12" fillId="0" borderId="0" xfId="0" applyFont="1" applyAlignment="1">
      <alignment horizontal="left" vertical="center"/>
    </xf>
    <xf numFmtId="183" fontId="0" fillId="3" borderId="14" xfId="0" applyNumberFormat="1" applyFill="1" applyBorder="1">
      <alignment vertical="center"/>
    </xf>
    <xf numFmtId="0" fontId="13" fillId="3" borderId="14" xfId="4" applyFill="1" applyBorder="1">
      <alignment vertical="center"/>
    </xf>
    <xf numFmtId="56" fontId="8" fillId="3" borderId="17" xfId="0" applyNumberFormat="1" applyFont="1" applyFill="1" applyBorder="1" applyAlignment="1">
      <alignment horizontal="center" vertical="center" shrinkToFit="1"/>
    </xf>
    <xf numFmtId="0" fontId="8" fillId="3" borderId="17" xfId="0" applyFont="1" applyFill="1" applyBorder="1" applyAlignment="1">
      <alignment horizontal="center" vertical="center" shrinkToFit="1"/>
    </xf>
    <xf numFmtId="38" fontId="8" fillId="3" borderId="17" xfId="1" applyFont="1" applyFill="1" applyBorder="1" applyAlignment="1">
      <alignment vertical="center" shrinkToFit="1"/>
    </xf>
    <xf numFmtId="38" fontId="8" fillId="3" borderId="17" xfId="1" applyFont="1" applyFill="1" applyBorder="1" applyAlignment="1">
      <alignment horizontal="center" vertical="center" shrinkToFit="1"/>
    </xf>
    <xf numFmtId="179" fontId="8" fillId="3" borderId="12" xfId="0" applyNumberFormat="1" applyFont="1" applyFill="1" applyBorder="1" applyAlignment="1">
      <alignment horizontal="center" vertical="center" shrinkToFit="1"/>
    </xf>
    <xf numFmtId="0" fontId="8" fillId="3" borderId="22" xfId="0" applyFont="1" applyFill="1" applyBorder="1" applyAlignment="1">
      <alignment horizontal="center" vertical="center" shrinkToFit="1"/>
    </xf>
    <xf numFmtId="180" fontId="8" fillId="3" borderId="7" xfId="0" applyNumberFormat="1" applyFont="1" applyFill="1" applyBorder="1" applyAlignment="1">
      <alignment horizontal="center" vertical="center" shrinkToFit="1"/>
    </xf>
    <xf numFmtId="0" fontId="8" fillId="3" borderId="25" xfId="0" applyFont="1" applyFill="1" applyBorder="1" applyAlignment="1">
      <alignment horizontal="center" vertical="center" shrinkToFit="1"/>
    </xf>
    <xf numFmtId="180" fontId="8" fillId="3" borderId="12" xfId="0" applyNumberFormat="1" applyFont="1" applyFill="1" applyBorder="1" applyAlignment="1">
      <alignment horizontal="center" vertical="center" shrinkToFit="1"/>
    </xf>
    <xf numFmtId="38" fontId="8" fillId="3" borderId="14" xfId="1" applyFont="1" applyFill="1" applyBorder="1" applyAlignment="1">
      <alignment vertical="center" shrinkToFit="1"/>
    </xf>
    <xf numFmtId="38" fontId="8" fillId="3" borderId="14" xfId="1" applyFont="1" applyFill="1" applyBorder="1" applyAlignment="1">
      <alignment horizontal="center" vertical="center" shrinkToFit="1"/>
    </xf>
    <xf numFmtId="56" fontId="8" fillId="3" borderId="13" xfId="0" applyNumberFormat="1" applyFont="1" applyFill="1" applyBorder="1" applyAlignment="1">
      <alignment horizontal="center" vertical="center" shrinkToFit="1"/>
    </xf>
    <xf numFmtId="56" fontId="8" fillId="3" borderId="14" xfId="0" applyNumberFormat="1" applyFont="1" applyFill="1" applyBorder="1" applyAlignment="1">
      <alignment horizontal="center" vertical="center" shrinkToFit="1"/>
    </xf>
    <xf numFmtId="182" fontId="8" fillId="3" borderId="17" xfId="3" applyNumberFormat="1" applyFont="1" applyFill="1" applyBorder="1" applyAlignment="1">
      <alignment horizontal="center" vertical="center" shrinkToFit="1"/>
    </xf>
    <xf numFmtId="181" fontId="8" fillId="3" borderId="17" xfId="3" applyNumberFormat="1" applyFont="1" applyFill="1" applyBorder="1" applyAlignment="1">
      <alignment horizontal="center" vertical="center" shrinkToFit="1"/>
    </xf>
    <xf numFmtId="182" fontId="8" fillId="3" borderId="14" xfId="3" applyNumberFormat="1" applyFont="1" applyFill="1" applyBorder="1" applyAlignment="1">
      <alignment horizontal="center" vertical="center" shrinkToFit="1"/>
    </xf>
    <xf numFmtId="181" fontId="8" fillId="3" borderId="14" xfId="3" applyNumberFormat="1" applyFont="1" applyFill="1" applyBorder="1" applyAlignment="1">
      <alignment horizontal="center" vertical="center" shrinkToFit="1"/>
    </xf>
    <xf numFmtId="41" fontId="8" fillId="3" borderId="17" xfId="3" applyNumberFormat="1" applyFont="1" applyFill="1" applyBorder="1" applyAlignment="1">
      <alignment horizontal="center" vertical="center" shrinkToFit="1"/>
    </xf>
    <xf numFmtId="41" fontId="8" fillId="3" borderId="14" xfId="3" applyNumberFormat="1" applyFont="1" applyFill="1" applyBorder="1" applyAlignment="1">
      <alignment horizontal="center" vertical="center" shrinkToFit="1"/>
    </xf>
    <xf numFmtId="0" fontId="0" fillId="3" borderId="16" xfId="0" applyFill="1" applyBorder="1">
      <alignment vertical="center"/>
    </xf>
    <xf numFmtId="181" fontId="8" fillId="3" borderId="22" xfId="3" applyNumberFormat="1" applyFont="1" applyFill="1" applyBorder="1" applyAlignment="1">
      <alignment horizontal="center" vertical="center" shrinkToFit="1"/>
    </xf>
    <xf numFmtId="181" fontId="8" fillId="3" borderId="25" xfId="3" applyNumberFormat="1" applyFont="1" applyFill="1" applyBorder="1" applyAlignment="1">
      <alignment horizontal="center" vertical="center" shrinkToFit="1"/>
    </xf>
    <xf numFmtId="0" fontId="0" fillId="3" borderId="25" xfId="0" applyFill="1" applyBorder="1">
      <alignment vertical="center"/>
    </xf>
    <xf numFmtId="0" fontId="0" fillId="3" borderId="36" xfId="0" applyFill="1" applyBorder="1">
      <alignment vertical="center"/>
    </xf>
    <xf numFmtId="0" fontId="8" fillId="3" borderId="13" xfId="0" applyFont="1" applyFill="1" applyBorder="1" applyAlignment="1">
      <alignment horizontal="center" vertical="center" shrinkToFit="1"/>
    </xf>
    <xf numFmtId="0" fontId="8" fillId="3" borderId="13" xfId="0" applyFont="1" applyFill="1" applyBorder="1" applyAlignment="1">
      <alignment vertical="center" shrinkToFit="1"/>
    </xf>
    <xf numFmtId="0" fontId="8" fillId="3" borderId="17" xfId="0" applyFont="1" applyFill="1" applyBorder="1" applyAlignment="1">
      <alignment vertical="center" shrinkToFit="1"/>
    </xf>
    <xf numFmtId="41" fontId="8" fillId="3" borderId="17" xfId="0" applyNumberFormat="1" applyFont="1" applyFill="1" applyBorder="1" applyAlignment="1">
      <alignment horizontal="center" vertical="center" shrinkToFit="1"/>
    </xf>
    <xf numFmtId="0" fontId="8" fillId="3" borderId="8" xfId="0" applyFont="1" applyFill="1" applyBorder="1" applyAlignment="1">
      <alignment vertical="center" shrinkToFit="1"/>
    </xf>
    <xf numFmtId="0" fontId="8" fillId="3" borderId="14" xfId="0" applyFont="1" applyFill="1" applyBorder="1" applyAlignment="1">
      <alignment vertical="center" shrinkToFit="1"/>
    </xf>
    <xf numFmtId="0" fontId="8" fillId="3" borderId="14" xfId="0" applyFont="1" applyFill="1" applyBorder="1" applyAlignment="1">
      <alignment horizontal="center" vertical="center" shrinkToFit="1"/>
    </xf>
    <xf numFmtId="41" fontId="8" fillId="3" borderId="14" xfId="0" applyNumberFormat="1" applyFont="1" applyFill="1" applyBorder="1" applyAlignment="1">
      <alignment horizontal="center" vertical="center" shrinkToFit="1"/>
    </xf>
    <xf numFmtId="0" fontId="0" fillId="3" borderId="13" xfId="0" applyFill="1" applyBorder="1" applyAlignment="1">
      <alignment horizontal="center" vertical="center"/>
    </xf>
    <xf numFmtId="0" fontId="0" fillId="3" borderId="17" xfId="0" applyFill="1" applyBorder="1">
      <alignment vertical="center"/>
    </xf>
    <xf numFmtId="41" fontId="0" fillId="3" borderId="17" xfId="0" applyNumberFormat="1" applyFill="1" applyBorder="1">
      <alignment vertical="center"/>
    </xf>
    <xf numFmtId="0" fontId="0" fillId="3" borderId="22" xfId="0" applyFill="1" applyBorder="1">
      <alignment vertical="center"/>
    </xf>
    <xf numFmtId="0" fontId="0" fillId="3" borderId="8" xfId="0" applyFill="1" applyBorder="1" applyAlignment="1">
      <alignment horizontal="center" vertical="center"/>
    </xf>
    <xf numFmtId="41" fontId="0" fillId="3" borderId="14" xfId="0" applyNumberFormat="1" applyFill="1" applyBorder="1">
      <alignment vertical="center"/>
    </xf>
    <xf numFmtId="0" fontId="0" fillId="3" borderId="15" xfId="0" applyFill="1" applyBorder="1" applyAlignment="1">
      <alignment horizontal="center" vertical="center"/>
    </xf>
    <xf numFmtId="41" fontId="0" fillId="3" borderId="16" xfId="0" applyNumberFormat="1" applyFill="1" applyBorder="1">
      <alignment vertical="center"/>
    </xf>
    <xf numFmtId="41" fontId="8" fillId="3" borderId="17" xfId="1" applyNumberFormat="1" applyFont="1" applyFill="1" applyBorder="1" applyAlignment="1">
      <alignment horizontal="center" vertical="center" shrinkToFit="1"/>
    </xf>
    <xf numFmtId="41" fontId="8" fillId="3" borderId="13" xfId="0" applyNumberFormat="1" applyFont="1" applyFill="1" applyBorder="1" applyAlignment="1">
      <alignment horizontal="center" vertical="center" shrinkToFit="1"/>
    </xf>
    <xf numFmtId="41" fontId="8" fillId="3" borderId="8" xfId="0" applyNumberFormat="1" applyFont="1" applyFill="1" applyBorder="1" applyAlignment="1">
      <alignment vertical="center" shrinkToFit="1"/>
    </xf>
    <xf numFmtId="41" fontId="8" fillId="3" borderId="14" xfId="0" applyNumberFormat="1" applyFont="1" applyFill="1" applyBorder="1" applyAlignment="1">
      <alignment vertical="center" shrinkToFit="1"/>
    </xf>
    <xf numFmtId="41" fontId="8" fillId="3" borderId="13" xfId="0" applyNumberFormat="1" applyFont="1" applyFill="1" applyBorder="1" applyAlignment="1">
      <alignment vertical="center" shrinkToFit="1"/>
    </xf>
    <xf numFmtId="41" fontId="8" fillId="3" borderId="17" xfId="0" applyNumberFormat="1" applyFont="1" applyFill="1" applyBorder="1" applyAlignment="1">
      <alignment vertical="center" shrinkToFit="1"/>
    </xf>
    <xf numFmtId="41" fontId="8" fillId="3" borderId="25" xfId="0" applyNumberFormat="1" applyFont="1" applyFill="1" applyBorder="1" applyAlignment="1">
      <alignment horizontal="center" vertical="center" shrinkToFit="1"/>
    </xf>
    <xf numFmtId="41" fontId="8" fillId="3" borderId="22" xfId="0" applyNumberFormat="1" applyFont="1" applyFill="1" applyBorder="1" applyAlignment="1">
      <alignment horizontal="center" vertical="center" shrinkToFit="1"/>
    </xf>
    <xf numFmtId="0" fontId="16" fillId="2" borderId="23" xfId="0" applyFont="1" applyFill="1" applyBorder="1" applyAlignment="1">
      <alignment horizontal="center" vertical="center"/>
    </xf>
    <xf numFmtId="0" fontId="16" fillId="2" borderId="20" xfId="0" applyFont="1" applyFill="1" applyBorder="1" applyAlignment="1">
      <alignment horizontal="center" vertical="center"/>
    </xf>
    <xf numFmtId="0" fontId="16" fillId="2" borderId="21" xfId="0" applyFont="1" applyFill="1" applyBorder="1" applyAlignment="1">
      <alignment horizontal="center" vertical="center" wrapText="1"/>
    </xf>
    <xf numFmtId="0" fontId="0" fillId="2" borderId="24" xfId="0" applyFill="1" applyBorder="1" applyAlignment="1">
      <alignment horizontal="center" vertical="center"/>
    </xf>
    <xf numFmtId="0" fontId="0" fillId="2" borderId="35" xfId="0" applyFill="1" applyBorder="1" applyAlignment="1">
      <alignment horizontal="center" vertical="center"/>
    </xf>
    <xf numFmtId="0" fontId="0" fillId="2" borderId="39" xfId="0" applyFill="1" applyBorder="1" applyAlignment="1">
      <alignment horizontal="center" vertical="center"/>
    </xf>
    <xf numFmtId="0" fontId="0" fillId="3" borderId="17" xfId="0" applyFill="1" applyBorder="1" applyAlignment="1">
      <alignment horizontal="center" vertical="center"/>
    </xf>
    <xf numFmtId="0" fontId="0" fillId="3" borderId="22" xfId="0" applyFill="1" applyBorder="1" applyAlignment="1">
      <alignment horizontal="center" vertical="center"/>
    </xf>
    <xf numFmtId="0" fontId="0" fillId="3" borderId="14" xfId="0" applyFill="1" applyBorder="1" applyAlignment="1">
      <alignment horizontal="center" vertical="center"/>
    </xf>
    <xf numFmtId="0" fontId="0" fillId="3" borderId="25" xfId="0" applyFill="1" applyBorder="1" applyAlignment="1">
      <alignment horizontal="center" vertical="center"/>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0" fillId="3" borderId="42" xfId="0" applyFill="1" applyBorder="1" applyAlignment="1">
      <alignment horizontal="center" vertical="center"/>
    </xf>
    <xf numFmtId="0" fontId="0" fillId="0" borderId="16" xfId="0" applyBorder="1">
      <alignment vertical="center"/>
    </xf>
    <xf numFmtId="41" fontId="0" fillId="0" borderId="16" xfId="0" applyNumberFormat="1" applyBorder="1">
      <alignment vertical="center"/>
    </xf>
    <xf numFmtId="41" fontId="0" fillId="0" borderId="20" xfId="0" applyNumberFormat="1" applyBorder="1">
      <alignment vertical="center"/>
    </xf>
    <xf numFmtId="0" fontId="0" fillId="0" borderId="21" xfId="0" applyBorder="1">
      <alignment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25" xfId="0" applyBorder="1">
      <alignment vertical="center"/>
    </xf>
    <xf numFmtId="0" fontId="0" fillId="0" borderId="36" xfId="0" applyBorder="1">
      <alignment vertical="center"/>
    </xf>
    <xf numFmtId="0" fontId="8" fillId="0" borderId="44" xfId="0" applyFont="1" applyBorder="1" applyAlignment="1">
      <alignment horizontal="center" vertical="center"/>
    </xf>
    <xf numFmtId="0" fontId="0" fillId="0" borderId="46" xfId="0" applyBorder="1">
      <alignment vertical="center"/>
    </xf>
    <xf numFmtId="41" fontId="0" fillId="0" borderId="40" xfId="0" applyNumberFormat="1" applyBorder="1">
      <alignment vertical="center"/>
    </xf>
    <xf numFmtId="41" fontId="0" fillId="4" borderId="42" xfId="0" applyNumberFormat="1" applyFill="1" applyBorder="1">
      <alignment vertical="center"/>
    </xf>
    <xf numFmtId="0" fontId="8" fillId="3" borderId="44" xfId="0" applyFont="1" applyFill="1" applyBorder="1" applyAlignment="1">
      <alignment horizontal="center" vertical="center"/>
    </xf>
    <xf numFmtId="0" fontId="5" fillId="0" borderId="10" xfId="0" applyFont="1" applyBorder="1" applyAlignment="1">
      <alignment vertical="center" shrinkToFit="1"/>
    </xf>
    <xf numFmtId="0" fontId="5" fillId="2" borderId="7" xfId="0" applyFont="1" applyFill="1" applyBorder="1">
      <alignment vertical="center"/>
    </xf>
    <xf numFmtId="0" fontId="5" fillId="2" borderId="9" xfId="0" applyFont="1" applyFill="1" applyBorder="1">
      <alignment vertical="center"/>
    </xf>
    <xf numFmtId="0" fontId="5" fillId="2" borderId="8" xfId="0" applyFont="1" applyFill="1" applyBorder="1">
      <alignment vertical="center"/>
    </xf>
    <xf numFmtId="0" fontId="0" fillId="0" borderId="0" xfId="0" applyAlignment="1">
      <alignment horizontal="left" vertical="center"/>
    </xf>
    <xf numFmtId="0" fontId="20" fillId="0" borderId="0" xfId="0" applyFont="1">
      <alignment vertical="center"/>
    </xf>
    <xf numFmtId="0" fontId="0" fillId="0" borderId="0" xfId="0" applyAlignment="1">
      <alignment horizontal="left" vertical="center" shrinkToFit="1"/>
    </xf>
    <xf numFmtId="0" fontId="21" fillId="0" borderId="0" xfId="0" applyFont="1" applyAlignment="1">
      <alignment horizontal="left" vertical="center"/>
    </xf>
    <xf numFmtId="0" fontId="22" fillId="0" borderId="0" xfId="0" applyFont="1">
      <alignment vertical="center"/>
    </xf>
    <xf numFmtId="0" fontId="23" fillId="0" borderId="0" xfId="0" applyFont="1">
      <alignment vertical="center"/>
    </xf>
    <xf numFmtId="0" fontId="12" fillId="0" borderId="0" xfId="0" applyFont="1">
      <alignment vertical="center"/>
    </xf>
    <xf numFmtId="0" fontId="5" fillId="2" borderId="14" xfId="0" applyFont="1" applyFill="1" applyBorder="1">
      <alignment vertical="center"/>
    </xf>
    <xf numFmtId="0" fontId="0" fillId="0" borderId="14" xfId="0" applyBorder="1" applyAlignment="1">
      <alignment horizontal="center" vertical="center" wrapText="1"/>
    </xf>
    <xf numFmtId="0" fontId="0" fillId="0" borderId="14" xfId="0"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14"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xf>
    <xf numFmtId="0" fontId="18" fillId="0" borderId="19" xfId="0" applyFont="1" applyBorder="1" applyAlignment="1">
      <alignment horizontal="left" vertical="center" wrapText="1"/>
    </xf>
    <xf numFmtId="0" fontId="0" fillId="0" borderId="19" xfId="0" applyBorder="1" applyAlignment="1">
      <alignment horizontal="left" vertical="center" wrapText="1"/>
    </xf>
    <xf numFmtId="185" fontId="0" fillId="0" borderId="0" xfId="0" applyNumberFormat="1" applyAlignment="1">
      <alignment horizontal="left" vertical="center"/>
    </xf>
    <xf numFmtId="0" fontId="12" fillId="3" borderId="0" xfId="0" applyFont="1" applyFill="1" applyAlignment="1">
      <alignment horizontal="center" vertical="center"/>
    </xf>
    <xf numFmtId="185" fontId="0" fillId="0" borderId="0" xfId="0" applyNumberFormat="1" applyAlignment="1">
      <alignment horizontal="center" vertical="center"/>
    </xf>
    <xf numFmtId="0" fontId="0" fillId="0" borderId="0" xfId="0">
      <alignment vertical="center"/>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vertical="center" shrinkToFit="1"/>
    </xf>
    <xf numFmtId="0" fontId="5" fillId="0" borderId="14" xfId="0" applyFont="1" applyBorder="1" applyAlignment="1">
      <alignment horizontal="center" vertical="center" shrinkToFit="1"/>
    </xf>
    <xf numFmtId="184" fontId="5" fillId="0" borderId="14" xfId="0" applyNumberFormat="1" applyFont="1" applyBorder="1" applyAlignment="1">
      <alignment horizontal="center" vertical="center" shrinkToFit="1"/>
    </xf>
    <xf numFmtId="184" fontId="5" fillId="0" borderId="7" xfId="0" applyNumberFormat="1" applyFont="1" applyBorder="1" applyAlignment="1">
      <alignment horizontal="center" vertical="center" shrinkToFit="1"/>
    </xf>
    <xf numFmtId="184" fontId="5" fillId="0" borderId="9" xfId="0" applyNumberFormat="1" applyFont="1" applyBorder="1" applyAlignment="1">
      <alignment horizontal="center" vertical="center" shrinkToFit="1"/>
    </xf>
    <xf numFmtId="184" fontId="5" fillId="0" borderId="8" xfId="0" applyNumberFormat="1" applyFont="1" applyBorder="1" applyAlignment="1">
      <alignment horizontal="center" vertical="center" shrinkToFit="1"/>
    </xf>
    <xf numFmtId="0" fontId="5" fillId="0" borderId="7"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8" xfId="0" applyFont="1" applyBorder="1" applyAlignment="1">
      <alignment horizontal="center" vertical="center" shrinkToFit="1"/>
    </xf>
    <xf numFmtId="0" fontId="5" fillId="2" borderId="7"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8" xfId="0" applyFont="1" applyFill="1" applyBorder="1" applyAlignment="1">
      <alignment horizontal="center" vertical="center"/>
    </xf>
    <xf numFmtId="0" fontId="5" fillId="3" borderId="7" xfId="0" applyFont="1" applyFill="1" applyBorder="1" applyAlignment="1">
      <alignment horizontal="right" vertical="center" shrinkToFit="1"/>
    </xf>
    <xf numFmtId="0" fontId="5" fillId="3" borderId="9" xfId="0" applyFont="1" applyFill="1" applyBorder="1" applyAlignment="1">
      <alignment horizontal="right" vertical="center" shrinkToFit="1"/>
    </xf>
    <xf numFmtId="0" fontId="5" fillId="3" borderId="8" xfId="0" applyFont="1" applyFill="1" applyBorder="1" applyAlignment="1">
      <alignment horizontal="right" vertical="center" shrinkToFit="1"/>
    </xf>
    <xf numFmtId="0" fontId="5" fillId="3" borderId="14" xfId="0" applyFont="1" applyFill="1" applyBorder="1" applyAlignment="1">
      <alignment horizontal="center" vertical="center" shrinkToFit="1"/>
    </xf>
    <xf numFmtId="0" fontId="5" fillId="0" borderId="16" xfId="0" applyFont="1" applyBorder="1" applyAlignment="1">
      <alignment horizontal="center" vertical="center" shrinkToFit="1"/>
    </xf>
    <xf numFmtId="0" fontId="5" fillId="0" borderId="19" xfId="0" applyFont="1" applyBorder="1" applyAlignment="1">
      <alignment horizontal="center" vertical="center" shrinkToFit="1"/>
    </xf>
    <xf numFmtId="0" fontId="5" fillId="0" borderId="13" xfId="0" applyFont="1" applyBorder="1" applyAlignment="1">
      <alignment horizontal="center" vertical="center" shrinkToFit="1"/>
    </xf>
    <xf numFmtId="0" fontId="5" fillId="3" borderId="14" xfId="0" applyFont="1" applyFill="1" applyBorder="1" applyAlignment="1">
      <alignment horizontal="left" vertical="center" shrinkToFit="1"/>
    </xf>
    <xf numFmtId="0" fontId="5" fillId="3" borderId="7" xfId="0" applyFont="1" applyFill="1" applyBorder="1" applyAlignment="1">
      <alignment horizontal="center" vertical="center" shrinkToFit="1"/>
    </xf>
    <xf numFmtId="0" fontId="5" fillId="3" borderId="9" xfId="0" applyFont="1" applyFill="1" applyBorder="1" applyAlignment="1">
      <alignment horizontal="center" vertical="center" shrinkToFit="1"/>
    </xf>
    <xf numFmtId="0" fontId="5" fillId="3" borderId="8" xfId="0" applyFont="1" applyFill="1" applyBorder="1" applyAlignment="1">
      <alignment horizontal="center" vertical="center" shrinkToFit="1"/>
    </xf>
    <xf numFmtId="184" fontId="5" fillId="0" borderId="11" xfId="0" applyNumberFormat="1" applyFont="1" applyBorder="1" applyAlignment="1">
      <alignment horizontal="left" vertical="center" wrapText="1" shrinkToFit="1"/>
    </xf>
    <xf numFmtId="184" fontId="5" fillId="0" borderId="0" xfId="0" applyNumberFormat="1" applyFont="1" applyAlignment="1">
      <alignment horizontal="left" vertical="center" wrapText="1" shrinkToFit="1"/>
    </xf>
    <xf numFmtId="184" fontId="5" fillId="0" borderId="6" xfId="0" applyNumberFormat="1" applyFont="1" applyBorder="1" applyAlignment="1">
      <alignment horizontal="left" vertical="center" wrapText="1" shrinkToFit="1"/>
    </xf>
    <xf numFmtId="184" fontId="5" fillId="0" borderId="12" xfId="0" applyNumberFormat="1" applyFont="1" applyBorder="1" applyAlignment="1">
      <alignment horizontal="left" vertical="center" wrapText="1" shrinkToFit="1"/>
    </xf>
    <xf numFmtId="184" fontId="5" fillId="0" borderId="19" xfId="0" applyNumberFormat="1" applyFont="1" applyBorder="1" applyAlignment="1">
      <alignment horizontal="left" vertical="center" wrapText="1" shrinkToFit="1"/>
    </xf>
    <xf numFmtId="184" fontId="5" fillId="0" borderId="13" xfId="0" applyNumberFormat="1" applyFont="1" applyBorder="1" applyAlignment="1">
      <alignment horizontal="left" vertical="center" wrapText="1" shrinkToFit="1"/>
    </xf>
    <xf numFmtId="0" fontId="3" fillId="2" borderId="0" xfId="0" applyFont="1" applyFill="1" applyAlignment="1" applyProtection="1">
      <alignment horizontal="center" vertical="center" wrapText="1"/>
      <protection locked="0"/>
    </xf>
    <xf numFmtId="0" fontId="5" fillId="0" borderId="14" xfId="0" applyFont="1" applyBorder="1" applyAlignment="1">
      <alignment horizontal="center" vertical="center"/>
    </xf>
    <xf numFmtId="0" fontId="5" fillId="0" borderId="16" xfId="0" applyFont="1" applyBorder="1" applyAlignment="1">
      <alignment horizontal="center" vertical="center"/>
    </xf>
    <xf numFmtId="184" fontId="5" fillId="0" borderId="18" xfId="0" applyNumberFormat="1" applyFont="1" applyBorder="1" applyAlignment="1">
      <alignment horizontal="left" vertical="center" shrinkToFit="1"/>
    </xf>
    <xf numFmtId="184" fontId="5" fillId="0" borderId="15" xfId="0" applyNumberFormat="1" applyFont="1" applyBorder="1" applyAlignment="1">
      <alignment horizontal="left" vertical="center" shrinkToFit="1"/>
    </xf>
    <xf numFmtId="0" fontId="5" fillId="2" borderId="14" xfId="0" applyFont="1" applyFill="1" applyBorder="1" applyAlignment="1" applyProtection="1">
      <alignment horizontal="center" vertical="center" wrapText="1"/>
      <protection locked="0"/>
    </xf>
    <xf numFmtId="0" fontId="5" fillId="2" borderId="10"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184" fontId="5" fillId="0" borderId="14" xfId="0" applyNumberFormat="1" applyFont="1" applyBorder="1" applyAlignment="1">
      <alignment horizontal="left" vertical="center" wrapText="1"/>
    </xf>
    <xf numFmtId="184" fontId="5" fillId="0" borderId="14" xfId="0" applyNumberFormat="1"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17" fillId="3" borderId="7" xfId="0" applyFont="1" applyFill="1" applyBorder="1" applyAlignment="1">
      <alignment horizontal="left" vertical="top"/>
    </xf>
    <xf numFmtId="0" fontId="5" fillId="3" borderId="9" xfId="0" applyFont="1" applyFill="1" applyBorder="1" applyAlignment="1">
      <alignment horizontal="left" vertical="top"/>
    </xf>
    <xf numFmtId="0" fontId="5" fillId="3" borderId="8" xfId="0" applyFont="1" applyFill="1" applyBorder="1" applyAlignment="1">
      <alignment horizontal="left" vertical="top"/>
    </xf>
    <xf numFmtId="0" fontId="5" fillId="2" borderId="14" xfId="0" applyFont="1" applyFill="1" applyBorder="1" applyAlignment="1">
      <alignment horizontal="center" vertical="center" wrapText="1"/>
    </xf>
    <xf numFmtId="0" fontId="5" fillId="2" borderId="14" xfId="0" applyFont="1" applyFill="1" applyBorder="1" applyAlignment="1">
      <alignment horizontal="left" vertical="center"/>
    </xf>
    <xf numFmtId="0" fontId="5" fillId="3" borderId="7"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8" xfId="0" applyFont="1" applyFill="1" applyBorder="1" applyAlignment="1">
      <alignment horizontal="center" vertical="center"/>
    </xf>
    <xf numFmtId="0" fontId="17" fillId="3" borderId="14" xfId="0" applyFont="1" applyFill="1" applyBorder="1" applyAlignment="1">
      <alignment horizontal="left" vertical="top" wrapText="1"/>
    </xf>
    <xf numFmtId="0" fontId="5" fillId="3" borderId="14" xfId="0" applyFont="1" applyFill="1" applyBorder="1" applyAlignment="1">
      <alignment horizontal="left" vertical="top"/>
    </xf>
    <xf numFmtId="0" fontId="17" fillId="3" borderId="14" xfId="0" applyFont="1" applyFill="1" applyBorder="1" applyAlignment="1">
      <alignment horizontal="left" vertical="center"/>
    </xf>
    <xf numFmtId="0" fontId="5" fillId="3" borderId="14" xfId="0" applyFont="1" applyFill="1" applyBorder="1" applyAlignment="1">
      <alignment horizontal="center" vertical="center"/>
    </xf>
    <xf numFmtId="0" fontId="5" fillId="2" borderId="16" xfId="0" applyFont="1" applyFill="1" applyBorder="1" applyAlignment="1">
      <alignment horizontal="center" vertical="center" textRotation="255"/>
    </xf>
    <xf numFmtId="0" fontId="5" fillId="2" borderId="38" xfId="0" applyFont="1" applyFill="1" applyBorder="1" applyAlignment="1">
      <alignment horizontal="center" vertical="center" textRotation="255"/>
    </xf>
    <xf numFmtId="0" fontId="5" fillId="2" borderId="17" xfId="0" applyFont="1" applyFill="1" applyBorder="1" applyAlignment="1">
      <alignment horizontal="center" vertical="center" textRotation="255"/>
    </xf>
    <xf numFmtId="0" fontId="24" fillId="3" borderId="14" xfId="0" applyFont="1" applyFill="1" applyBorder="1" applyAlignment="1">
      <alignment horizontal="left" vertical="center"/>
    </xf>
    <xf numFmtId="0" fontId="5" fillId="2" borderId="11" xfId="0" applyFont="1" applyFill="1" applyBorder="1" applyAlignment="1">
      <alignment horizontal="center" vertical="center"/>
    </xf>
    <xf numFmtId="0" fontId="5" fillId="2" borderId="0" xfId="0" applyFont="1" applyFill="1" applyAlignment="1">
      <alignment horizontal="center" vertical="center"/>
    </xf>
    <xf numFmtId="0" fontId="5" fillId="2" borderId="6" xfId="0" applyFont="1" applyFill="1" applyBorder="1" applyAlignment="1">
      <alignment horizontal="center" vertical="center"/>
    </xf>
    <xf numFmtId="184" fontId="5" fillId="3" borderId="7" xfId="0" applyNumberFormat="1" applyFont="1" applyFill="1" applyBorder="1" applyAlignment="1">
      <alignment horizontal="center" vertical="center" shrinkToFit="1"/>
    </xf>
    <xf numFmtId="184" fontId="5" fillId="3" borderId="9" xfId="0" applyNumberFormat="1" applyFont="1" applyFill="1" applyBorder="1" applyAlignment="1">
      <alignment horizontal="center" vertical="center" shrinkToFit="1"/>
    </xf>
    <xf numFmtId="184" fontId="5" fillId="3" borderId="8" xfId="0" applyNumberFormat="1" applyFont="1" applyFill="1" applyBorder="1" applyAlignment="1">
      <alignment horizontal="center" vertical="center" shrinkToFit="1"/>
    </xf>
    <xf numFmtId="41" fontId="3" fillId="0" borderId="11" xfId="1" applyNumberFormat="1" applyFont="1" applyFill="1" applyBorder="1" applyAlignment="1" applyProtection="1">
      <alignment horizontal="center" vertical="center"/>
      <protection locked="0"/>
    </xf>
    <xf numFmtId="41" fontId="3" fillId="0" borderId="0" xfId="1" applyNumberFormat="1" applyFont="1" applyFill="1" applyBorder="1" applyAlignment="1" applyProtection="1">
      <alignment horizontal="center" vertical="center"/>
      <protection locked="0"/>
    </xf>
    <xf numFmtId="41" fontId="3" fillId="0" borderId="6" xfId="1" applyNumberFormat="1" applyFont="1" applyFill="1" applyBorder="1" applyAlignment="1" applyProtection="1">
      <alignment horizontal="center" vertical="center"/>
      <protection locked="0"/>
    </xf>
    <xf numFmtId="0" fontId="3" fillId="3" borderId="10" xfId="0" applyFont="1" applyFill="1" applyBorder="1" applyAlignment="1" applyProtection="1">
      <alignment vertical="center" wrapText="1"/>
      <protection locked="0"/>
    </xf>
    <xf numFmtId="0" fontId="3" fillId="3" borderId="18" xfId="0" applyFont="1" applyFill="1" applyBorder="1" applyAlignment="1" applyProtection="1">
      <alignment vertical="center" wrapText="1"/>
      <protection locked="0"/>
    </xf>
    <xf numFmtId="0" fontId="3" fillId="3" borderId="15" xfId="0" applyFont="1" applyFill="1" applyBorder="1" applyAlignment="1" applyProtection="1">
      <alignment vertical="center" wrapText="1"/>
      <protection locked="0"/>
    </xf>
    <xf numFmtId="176" fontId="3" fillId="2" borderId="7" xfId="0" applyNumberFormat="1" applyFont="1" applyFill="1" applyBorder="1" applyAlignment="1" applyProtection="1">
      <alignment horizontal="right" vertical="center"/>
      <protection locked="0"/>
    </xf>
    <xf numFmtId="176" fontId="3" fillId="2" borderId="9" xfId="0" applyNumberFormat="1" applyFont="1" applyFill="1" applyBorder="1" applyAlignment="1" applyProtection="1">
      <alignment horizontal="right" vertical="center"/>
      <protection locked="0"/>
    </xf>
    <xf numFmtId="176" fontId="3" fillId="2" borderId="8" xfId="0" applyNumberFormat="1" applyFont="1" applyFill="1" applyBorder="1" applyAlignment="1" applyProtection="1">
      <alignment horizontal="right" vertical="center"/>
      <protection locked="0"/>
    </xf>
    <xf numFmtId="0" fontId="3" fillId="3" borderId="10" xfId="0" applyFont="1" applyFill="1" applyBorder="1" applyAlignment="1" applyProtection="1">
      <alignment horizontal="left" vertical="center" wrapText="1"/>
      <protection locked="0"/>
    </xf>
    <xf numFmtId="0" fontId="3" fillId="3" borderId="18" xfId="0" applyFont="1" applyFill="1" applyBorder="1" applyAlignment="1" applyProtection="1">
      <alignment horizontal="left" vertical="center" wrapText="1"/>
      <protection locked="0"/>
    </xf>
    <xf numFmtId="0" fontId="3" fillId="3" borderId="10" xfId="0" applyFont="1" applyFill="1" applyBorder="1" applyAlignment="1" applyProtection="1">
      <alignment vertical="center" shrinkToFit="1"/>
      <protection locked="0"/>
    </xf>
    <xf numFmtId="0" fontId="3" fillId="3" borderId="18" xfId="0" applyFont="1" applyFill="1" applyBorder="1" applyAlignment="1" applyProtection="1">
      <alignment vertical="center" shrinkToFit="1"/>
      <protection locked="0"/>
    </xf>
    <xf numFmtId="178" fontId="3" fillId="3" borderId="10" xfId="0" applyNumberFormat="1" applyFont="1" applyFill="1" applyBorder="1" applyAlignment="1" applyProtection="1">
      <alignment vertical="center" shrinkToFit="1"/>
      <protection locked="0"/>
    </xf>
    <xf numFmtId="178" fontId="3" fillId="3" borderId="18" xfId="0" applyNumberFormat="1" applyFont="1" applyFill="1" applyBorder="1" applyAlignment="1" applyProtection="1">
      <alignment vertical="center" shrinkToFit="1"/>
      <protection locked="0"/>
    </xf>
    <xf numFmtId="178" fontId="3" fillId="3" borderId="10" xfId="0" applyNumberFormat="1" applyFont="1" applyFill="1" applyBorder="1" applyAlignment="1">
      <alignment vertical="top" shrinkToFit="1"/>
    </xf>
    <xf numFmtId="178" fontId="3" fillId="3" borderId="18" xfId="0" applyNumberFormat="1" applyFont="1" applyFill="1" applyBorder="1" applyAlignment="1">
      <alignment vertical="top" shrinkToFit="1"/>
    </xf>
    <xf numFmtId="178" fontId="3" fillId="3" borderId="15" xfId="0" applyNumberFormat="1" applyFont="1" applyFill="1" applyBorder="1" applyAlignment="1">
      <alignment vertical="top" shrinkToFit="1"/>
    </xf>
    <xf numFmtId="0" fontId="3" fillId="3" borderId="1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0" fontId="3" fillId="3" borderId="6" xfId="0" applyFont="1" applyFill="1" applyBorder="1" applyAlignment="1" applyProtection="1">
      <alignment vertical="center" wrapText="1"/>
      <protection locked="0"/>
    </xf>
    <xf numFmtId="0" fontId="3" fillId="3" borderId="11" xfId="0" applyFont="1" applyFill="1" applyBorder="1" applyAlignment="1" applyProtection="1">
      <alignment horizontal="left" vertical="center" wrapText="1"/>
      <protection locked="0"/>
    </xf>
    <xf numFmtId="0" fontId="3" fillId="3" borderId="0" xfId="0" applyFont="1" applyFill="1" applyAlignment="1" applyProtection="1">
      <alignment horizontal="left" vertical="center" wrapText="1"/>
      <protection locked="0"/>
    </xf>
    <xf numFmtId="0" fontId="3" fillId="3" borderId="11" xfId="0" applyFont="1" applyFill="1" applyBorder="1" applyAlignment="1" applyProtection="1">
      <alignment vertical="center" shrinkToFit="1"/>
      <protection locked="0"/>
    </xf>
    <xf numFmtId="0" fontId="3" fillId="3" borderId="0" xfId="0" applyFont="1" applyFill="1" applyAlignment="1" applyProtection="1">
      <alignment vertical="center" shrinkToFit="1"/>
      <protection locked="0"/>
    </xf>
    <xf numFmtId="178" fontId="3" fillId="3" borderId="11" xfId="0" applyNumberFormat="1" applyFont="1" applyFill="1" applyBorder="1" applyAlignment="1" applyProtection="1">
      <alignment vertical="center" shrinkToFit="1"/>
      <protection locked="0"/>
    </xf>
    <xf numFmtId="178" fontId="3" fillId="3" borderId="0" xfId="0" applyNumberFormat="1" applyFont="1" applyFill="1" applyAlignment="1" applyProtection="1">
      <alignment vertical="center" shrinkToFit="1"/>
      <protection locked="0"/>
    </xf>
    <xf numFmtId="178" fontId="3" fillId="3" borderId="11" xfId="0" applyNumberFormat="1" applyFont="1" applyFill="1" applyBorder="1" applyAlignment="1">
      <alignment vertical="top" shrinkToFit="1"/>
    </xf>
    <xf numFmtId="178" fontId="3" fillId="3" borderId="0" xfId="0" applyNumberFormat="1" applyFont="1" applyFill="1" applyAlignment="1">
      <alignment vertical="top" shrinkToFit="1"/>
    </xf>
    <xf numFmtId="178" fontId="3" fillId="3" borderId="6" xfId="0" applyNumberFormat="1" applyFont="1" applyFill="1" applyBorder="1" applyAlignment="1">
      <alignment vertical="top" shrinkToFit="1"/>
    </xf>
    <xf numFmtId="0" fontId="3" fillId="3" borderId="12" xfId="0" applyFont="1" applyFill="1" applyBorder="1" applyAlignment="1" applyProtection="1">
      <alignment vertical="center" wrapText="1"/>
      <protection locked="0"/>
    </xf>
    <xf numFmtId="0" fontId="3" fillId="3" borderId="19" xfId="0" applyFont="1" applyFill="1" applyBorder="1" applyAlignment="1" applyProtection="1">
      <alignment vertical="center" wrapText="1"/>
      <protection locked="0"/>
    </xf>
    <xf numFmtId="0" fontId="3" fillId="3" borderId="13" xfId="0" applyFont="1" applyFill="1" applyBorder="1" applyAlignment="1" applyProtection="1">
      <alignment vertical="center" wrapText="1"/>
      <protection locked="0"/>
    </xf>
    <xf numFmtId="0" fontId="3" fillId="3" borderId="12" xfId="0" applyFont="1" applyFill="1" applyBorder="1" applyAlignment="1" applyProtection="1">
      <alignment horizontal="left" vertical="center" wrapText="1"/>
      <protection locked="0"/>
    </xf>
    <xf numFmtId="0" fontId="3" fillId="3" borderId="19" xfId="0" applyFont="1" applyFill="1" applyBorder="1" applyAlignment="1" applyProtection="1">
      <alignment horizontal="left" vertical="center" wrapText="1"/>
      <protection locked="0"/>
    </xf>
    <xf numFmtId="0" fontId="3" fillId="3" borderId="12" xfId="0" applyFont="1" applyFill="1" applyBorder="1" applyAlignment="1" applyProtection="1">
      <alignment vertical="center" shrinkToFit="1"/>
      <protection locked="0"/>
    </xf>
    <xf numFmtId="0" fontId="3" fillId="3" borderId="19" xfId="0" applyFont="1" applyFill="1" applyBorder="1" applyAlignment="1" applyProtection="1">
      <alignment vertical="center" shrinkToFit="1"/>
      <protection locked="0"/>
    </xf>
    <xf numFmtId="178" fontId="3" fillId="3" borderId="12" xfId="0" applyNumberFormat="1" applyFont="1" applyFill="1" applyBorder="1" applyAlignment="1" applyProtection="1">
      <alignment vertical="center" shrinkToFit="1"/>
      <protection locked="0"/>
    </xf>
    <xf numFmtId="178" fontId="3" fillId="3" borderId="19" xfId="0" applyNumberFormat="1" applyFont="1" applyFill="1" applyBorder="1" applyAlignment="1" applyProtection="1">
      <alignment vertical="center" shrinkToFit="1"/>
      <protection locked="0"/>
    </xf>
    <xf numFmtId="178" fontId="3" fillId="3" borderId="12" xfId="0" applyNumberFormat="1" applyFont="1" applyFill="1" applyBorder="1" applyAlignment="1">
      <alignment vertical="top" shrinkToFit="1"/>
    </xf>
    <xf numFmtId="178" fontId="3" fillId="3" borderId="19" xfId="0" applyNumberFormat="1" applyFont="1" applyFill="1" applyBorder="1" applyAlignment="1">
      <alignment vertical="top" shrinkToFit="1"/>
    </xf>
    <xf numFmtId="178" fontId="3" fillId="3" borderId="13" xfId="0" applyNumberFormat="1" applyFont="1" applyFill="1" applyBorder="1" applyAlignment="1">
      <alignment vertical="top" shrinkToFit="1"/>
    </xf>
    <xf numFmtId="0" fontId="3" fillId="2" borderId="7" xfId="0" applyFont="1" applyFill="1" applyBorder="1" applyAlignment="1" applyProtection="1">
      <alignment horizontal="center" vertical="distributed"/>
      <protection locked="0"/>
    </xf>
    <xf numFmtId="0" fontId="3" fillId="2" borderId="9" xfId="0" applyFont="1" applyFill="1" applyBorder="1" applyAlignment="1" applyProtection="1">
      <alignment horizontal="center" vertical="distributed"/>
      <protection locked="0"/>
    </xf>
    <xf numFmtId="0" fontId="3" fillId="2" borderId="8" xfId="0" applyFont="1" applyFill="1" applyBorder="1" applyAlignment="1" applyProtection="1">
      <alignment horizontal="center" vertical="distributed"/>
      <protection locked="0"/>
    </xf>
    <xf numFmtId="0" fontId="3" fillId="2" borderId="14" xfId="0" applyFont="1" applyFill="1" applyBorder="1" applyAlignment="1" applyProtection="1">
      <alignment horizontal="center" vertical="center"/>
      <protection locked="0"/>
    </xf>
    <xf numFmtId="0" fontId="3" fillId="2" borderId="7" xfId="0" applyFont="1" applyFill="1" applyBorder="1" applyAlignment="1" applyProtection="1">
      <alignment horizontal="center" vertical="center"/>
      <protection locked="0"/>
    </xf>
    <xf numFmtId="0" fontId="3" fillId="2" borderId="9" xfId="0" applyFont="1" applyFill="1" applyBorder="1" applyAlignment="1" applyProtection="1">
      <alignment horizontal="center" vertical="center"/>
      <protection locked="0"/>
    </xf>
    <xf numFmtId="0" fontId="3" fillId="2" borderId="8" xfId="0" applyFont="1" applyFill="1" applyBorder="1" applyAlignment="1" applyProtection="1">
      <alignment horizontal="center" vertical="center"/>
      <protection locked="0"/>
    </xf>
    <xf numFmtId="0" fontId="3" fillId="2" borderId="19" xfId="0" applyFont="1" applyFill="1" applyBorder="1" applyAlignment="1" applyProtection="1">
      <alignment horizontal="center" vertical="center" wrapText="1"/>
      <protection locked="0"/>
    </xf>
    <xf numFmtId="184" fontId="3" fillId="2" borderId="19" xfId="0" applyNumberFormat="1" applyFont="1" applyFill="1" applyBorder="1" applyAlignment="1" applyProtection="1">
      <alignment horizontal="center" vertical="center" wrapText="1"/>
      <protection locked="0"/>
    </xf>
    <xf numFmtId="0" fontId="7" fillId="2" borderId="11" xfId="0" applyFont="1" applyFill="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177" fontId="3" fillId="2" borderId="14" xfId="0" applyNumberFormat="1" applyFont="1" applyFill="1" applyBorder="1" applyAlignment="1">
      <alignment horizontal="center" vertical="center"/>
    </xf>
    <xf numFmtId="176" fontId="3" fillId="2" borderId="7" xfId="0" applyNumberFormat="1" applyFont="1" applyFill="1" applyBorder="1" applyAlignment="1">
      <alignment horizontal="right" vertical="center"/>
    </xf>
    <xf numFmtId="176" fontId="3" fillId="2" borderId="9" xfId="0" applyNumberFormat="1" applyFont="1" applyFill="1" applyBorder="1" applyAlignment="1">
      <alignment horizontal="right" vertical="center"/>
    </xf>
    <xf numFmtId="176" fontId="3" fillId="2" borderId="8" xfId="0" applyNumberFormat="1" applyFont="1" applyFill="1" applyBorder="1" applyAlignment="1">
      <alignment horizontal="right" vertical="center"/>
    </xf>
    <xf numFmtId="176" fontId="3" fillId="0" borderId="7" xfId="0" applyNumberFormat="1" applyFont="1" applyBorder="1" applyAlignment="1">
      <alignment horizontal="right" vertical="center"/>
    </xf>
    <xf numFmtId="176" fontId="3" fillId="0" borderId="9" xfId="0" applyNumberFormat="1" applyFont="1" applyBorder="1" applyAlignment="1">
      <alignment horizontal="right" vertical="center"/>
    </xf>
    <xf numFmtId="176" fontId="3" fillId="0" borderId="8" xfId="0" applyNumberFormat="1" applyFont="1" applyBorder="1" applyAlignment="1">
      <alignment horizontal="right" vertical="center"/>
    </xf>
    <xf numFmtId="0" fontId="3" fillId="2" borderId="7" xfId="0" applyFont="1" applyFill="1" applyBorder="1" applyAlignment="1" applyProtection="1">
      <alignment horizontal="left" vertical="center"/>
      <protection locked="0"/>
    </xf>
    <xf numFmtId="0" fontId="3" fillId="2" borderId="9" xfId="0" applyFont="1" applyFill="1" applyBorder="1" applyAlignment="1" applyProtection="1">
      <alignment horizontal="left" vertical="center"/>
      <protection locked="0"/>
    </xf>
    <xf numFmtId="0" fontId="3" fillId="2" borderId="8" xfId="0" applyFont="1" applyFill="1" applyBorder="1" applyAlignment="1" applyProtection="1">
      <alignment horizontal="left" vertical="center"/>
      <protection locked="0"/>
    </xf>
    <xf numFmtId="176" fontId="3" fillId="3" borderId="9" xfId="0" applyNumberFormat="1" applyFont="1" applyFill="1" applyBorder="1" applyAlignment="1" applyProtection="1">
      <alignment horizontal="right" vertical="center"/>
      <protection locked="0"/>
    </xf>
    <xf numFmtId="176" fontId="3" fillId="3" borderId="8" xfId="0" applyNumberFormat="1" applyFont="1" applyFill="1" applyBorder="1" applyAlignment="1" applyProtection="1">
      <alignment horizontal="right" vertical="center"/>
      <protection locked="0"/>
    </xf>
    <xf numFmtId="177" fontId="3" fillId="3" borderId="14" xfId="0" applyNumberFormat="1" applyFont="1" applyFill="1" applyBorder="1" applyAlignment="1" applyProtection="1">
      <alignment horizontal="right" vertical="center"/>
      <protection locked="0"/>
    </xf>
    <xf numFmtId="176" fontId="3" fillId="2" borderId="14" xfId="0" applyNumberFormat="1" applyFont="1" applyFill="1" applyBorder="1" applyAlignment="1">
      <alignment horizontal="right" vertical="center"/>
    </xf>
    <xf numFmtId="41" fontId="3" fillId="0" borderId="10" xfId="1" applyNumberFormat="1" applyFont="1" applyFill="1" applyBorder="1" applyAlignment="1" applyProtection="1">
      <alignment horizontal="center" vertical="center"/>
      <protection locked="0"/>
    </xf>
    <xf numFmtId="41" fontId="3" fillId="0" borderId="18" xfId="1" applyNumberFormat="1" applyFont="1" applyFill="1" applyBorder="1" applyAlignment="1" applyProtection="1">
      <alignment horizontal="center" vertical="center"/>
      <protection locked="0"/>
    </xf>
    <xf numFmtId="41" fontId="3" fillId="0" borderId="15" xfId="1" applyNumberFormat="1" applyFont="1" applyFill="1" applyBorder="1" applyAlignment="1" applyProtection="1">
      <alignment horizontal="center" vertical="center"/>
      <protection locked="0"/>
    </xf>
    <xf numFmtId="0" fontId="23" fillId="0" borderId="0" xfId="0" applyFont="1" applyAlignment="1">
      <alignment horizontal="left" vertical="top" wrapText="1"/>
    </xf>
    <xf numFmtId="0" fontId="23" fillId="0" borderId="0" xfId="0" applyFont="1" applyAlignment="1">
      <alignment horizontal="left" vertical="top"/>
    </xf>
    <xf numFmtId="0" fontId="0" fillId="0" borderId="23" xfId="0" applyBorder="1" applyAlignment="1">
      <alignment horizontal="center" vertical="center"/>
    </xf>
    <xf numFmtId="0" fontId="0" fillId="0" borderId="20" xfId="0" applyBorder="1" applyAlignment="1">
      <alignment horizontal="center" vertical="center"/>
    </xf>
    <xf numFmtId="0" fontId="8" fillId="0" borderId="0" xfId="0" applyFont="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35" xfId="0" applyBorder="1" applyAlignment="1">
      <alignment horizontal="center" vertical="center"/>
    </xf>
    <xf numFmtId="0" fontId="0" fillId="0" borderId="37" xfId="0" applyBorder="1" applyAlignment="1">
      <alignment horizontal="center" vertical="center"/>
    </xf>
    <xf numFmtId="0" fontId="0" fillId="0" borderId="19" xfId="0" applyBorder="1" applyAlignment="1">
      <alignment horizontal="right" vertical="center"/>
    </xf>
    <xf numFmtId="0" fontId="0" fillId="0" borderId="19" xfId="0" applyBorder="1" applyAlignment="1">
      <alignment horizontal="left"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35" xfId="0" applyBorder="1" applyAlignment="1">
      <alignment horizontal="center" vertical="center" textRotation="255"/>
    </xf>
    <xf numFmtId="0" fontId="0" fillId="0" borderId="0" xfId="0" applyAlignment="1">
      <alignment horizontal="right" vertical="center"/>
    </xf>
    <xf numFmtId="0" fontId="10" fillId="2" borderId="1" xfId="2" applyFont="1" applyFill="1" applyBorder="1" applyAlignment="1">
      <alignment horizontal="center" vertical="center" shrinkToFit="1"/>
    </xf>
    <xf numFmtId="0" fontId="10" fillId="2" borderId="4" xfId="2" applyFont="1" applyFill="1" applyBorder="1" applyAlignment="1">
      <alignment horizontal="center" vertical="center" shrinkToFit="1"/>
    </xf>
    <xf numFmtId="0" fontId="10" fillId="2" borderId="2" xfId="2" applyFont="1" applyFill="1" applyBorder="1" applyAlignment="1">
      <alignment horizontal="center" vertical="center" shrinkToFit="1"/>
    </xf>
    <xf numFmtId="0" fontId="0" fillId="0" borderId="26" xfId="0" applyBorder="1" applyAlignment="1">
      <alignment horizontal="left" vertical="center"/>
    </xf>
    <xf numFmtId="41" fontId="10" fillId="4" borderId="3" xfId="2" applyNumberFormat="1" applyFont="1" applyFill="1" applyBorder="1" applyAlignment="1">
      <alignment horizontal="center" vertical="center" shrinkToFit="1"/>
    </xf>
    <xf numFmtId="41" fontId="10" fillId="4" borderId="5" xfId="2" applyNumberFormat="1" applyFont="1" applyFill="1" applyBorder="1" applyAlignment="1">
      <alignment horizontal="center" vertical="center" shrinkToFit="1"/>
    </xf>
    <xf numFmtId="41" fontId="10" fillId="2" borderId="1" xfId="3" applyNumberFormat="1" applyFont="1" applyFill="1" applyBorder="1" applyAlignment="1">
      <alignment horizontal="center" vertical="center" shrinkToFit="1"/>
    </xf>
    <xf numFmtId="41" fontId="10" fillId="2" borderId="4" xfId="3" applyNumberFormat="1" applyFont="1" applyFill="1" applyBorder="1" applyAlignment="1">
      <alignment horizontal="center" vertical="center" shrinkToFit="1"/>
    </xf>
    <xf numFmtId="41" fontId="10" fillId="2" borderId="5" xfId="3" applyNumberFormat="1" applyFont="1" applyFill="1" applyBorder="1" applyAlignment="1">
      <alignment horizontal="center" vertical="center" shrinkToFit="1"/>
    </xf>
    <xf numFmtId="181" fontId="10" fillId="2" borderId="27" xfId="3" applyNumberFormat="1" applyFont="1" applyFill="1" applyBorder="1" applyAlignment="1">
      <alignment horizontal="center" vertical="center" shrinkToFit="1"/>
    </xf>
    <xf numFmtId="181" fontId="10" fillId="2" borderId="34" xfId="3" applyNumberFormat="1" applyFont="1" applyFill="1" applyBorder="1" applyAlignment="1">
      <alignment horizontal="center" vertical="center" shrinkToFit="1"/>
    </xf>
    <xf numFmtId="41" fontId="10" fillId="4" borderId="1" xfId="2" applyNumberFormat="1" applyFont="1" applyFill="1" applyBorder="1" applyAlignment="1">
      <alignment horizontal="center" vertical="center" shrinkToFit="1"/>
    </xf>
    <xf numFmtId="41" fontId="10" fillId="4" borderId="4" xfId="2" applyNumberFormat="1" applyFont="1" applyFill="1" applyBorder="1" applyAlignment="1">
      <alignment horizontal="center" vertical="center" shrinkToFit="1"/>
    </xf>
    <xf numFmtId="182" fontId="10" fillId="2" borderId="27" xfId="3" applyNumberFormat="1" applyFont="1" applyFill="1" applyBorder="1" applyAlignment="1">
      <alignment horizontal="center" vertical="center" shrinkToFit="1"/>
    </xf>
    <xf numFmtId="182" fontId="10" fillId="2" borderId="34" xfId="3" applyNumberFormat="1" applyFont="1" applyFill="1" applyBorder="1" applyAlignment="1">
      <alignment horizontal="center" vertical="center" shrinkToFit="1"/>
    </xf>
    <xf numFmtId="181" fontId="10" fillId="2" borderId="28" xfId="3" applyNumberFormat="1" applyFont="1" applyFill="1" applyBorder="1" applyAlignment="1">
      <alignment horizontal="center" vertical="center" shrinkToFit="1"/>
    </xf>
    <xf numFmtId="181" fontId="10" fillId="2" borderId="29" xfId="3" applyNumberFormat="1" applyFont="1" applyFill="1" applyBorder="1" applyAlignment="1">
      <alignment horizontal="center" vertical="center" shrinkToFit="1"/>
    </xf>
    <xf numFmtId="181" fontId="10" fillId="2" borderId="30" xfId="3" applyNumberFormat="1" applyFont="1" applyFill="1" applyBorder="1" applyAlignment="1">
      <alignment horizontal="center" vertical="center" shrinkToFit="1"/>
    </xf>
    <xf numFmtId="181" fontId="10" fillId="2" borderId="31" xfId="3" applyNumberFormat="1" applyFont="1" applyFill="1" applyBorder="1" applyAlignment="1">
      <alignment horizontal="center" vertical="center" shrinkToFit="1"/>
    </xf>
    <xf numFmtId="181" fontId="10" fillId="2" borderId="26" xfId="3" applyNumberFormat="1" applyFont="1" applyFill="1" applyBorder="1" applyAlignment="1">
      <alignment horizontal="center" vertical="center" shrinkToFit="1"/>
    </xf>
    <xf numFmtId="181" fontId="10" fillId="2" borderId="32" xfId="3" applyNumberFormat="1" applyFont="1" applyFill="1" applyBorder="1" applyAlignment="1">
      <alignment horizontal="center" vertical="center" shrinkToFit="1"/>
    </xf>
    <xf numFmtId="0" fontId="0" fillId="0" borderId="26" xfId="0" applyBorder="1" applyAlignment="1">
      <alignment horizontal="right" vertical="center"/>
    </xf>
    <xf numFmtId="41" fontId="10" fillId="4" borderId="3" xfId="2" applyNumberFormat="1" applyFont="1" applyFill="1" applyBorder="1" applyAlignment="1">
      <alignment horizontal="center" vertical="center"/>
    </xf>
    <xf numFmtId="41" fontId="10" fillId="4" borderId="5" xfId="2" applyNumberFormat="1" applyFont="1" applyFill="1" applyBorder="1" applyAlignment="1">
      <alignment horizontal="center" vertical="center"/>
    </xf>
    <xf numFmtId="41" fontId="10" fillId="4" borderId="20" xfId="2" applyNumberFormat="1" applyFont="1" applyFill="1" applyBorder="1" applyAlignment="1">
      <alignment horizontal="center" vertical="center" shrinkToFit="1"/>
    </xf>
    <xf numFmtId="0" fontId="10" fillId="4" borderId="21" xfId="2" applyFont="1" applyFill="1" applyBorder="1" applyAlignment="1">
      <alignment horizontal="center" vertical="center" shrinkToFit="1"/>
    </xf>
    <xf numFmtId="0" fontId="10" fillId="2" borderId="23" xfId="2" applyFont="1" applyFill="1" applyBorder="1" applyAlignment="1">
      <alignment horizontal="center" vertical="center" shrinkToFit="1"/>
    </xf>
    <xf numFmtId="0" fontId="10" fillId="2" borderId="20" xfId="2" applyFont="1" applyFill="1" applyBorder="1" applyAlignment="1">
      <alignment horizontal="center" vertical="center" shrinkToFit="1"/>
    </xf>
    <xf numFmtId="0" fontId="10" fillId="2" borderId="3" xfId="2" applyFont="1" applyFill="1" applyBorder="1" applyAlignment="1">
      <alignment horizontal="center" vertical="center" shrinkToFit="1"/>
    </xf>
    <xf numFmtId="41" fontId="11" fillId="4" borderId="1" xfId="0" applyNumberFormat="1" applyFont="1" applyFill="1" applyBorder="1" applyAlignment="1">
      <alignment horizontal="center" vertical="center"/>
    </xf>
    <xf numFmtId="0" fontId="11" fillId="4" borderId="5" xfId="0" applyFont="1" applyFill="1" applyBorder="1" applyAlignment="1">
      <alignment horizontal="center" vertical="center"/>
    </xf>
    <xf numFmtId="0" fontId="25" fillId="0" borderId="0" xfId="0" applyFont="1">
      <alignment vertical="center"/>
    </xf>
  </cellXfs>
  <cellStyles count="5">
    <cellStyle name="ハイパーリンク" xfId="4" builtinId="8"/>
    <cellStyle name="桁区切り" xfId="1" builtinId="6"/>
    <cellStyle name="標準" xfId="0" builtinId="0"/>
    <cellStyle name="標準_【日立化成工業】経費収支明細" xfId="3" xr:uid="{00000000-0005-0000-0000-000003000000}"/>
    <cellStyle name="標準_06313 主体間連携　収支予算書-とちの環県民会議②"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innovation_3@siz-kankyou.or.jp" TargetMode="External"/><Relationship Id="rId2" Type="http://schemas.openxmlformats.org/officeDocument/2006/relationships/hyperlink" Target="mailto:innovation@siz-kankyou.or.jp" TargetMode="External"/><Relationship Id="rId1" Type="http://schemas.openxmlformats.org/officeDocument/2006/relationships/hyperlink" Target="mailto:innivation_2@siz-kankyou.or.jp"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6"/>
  <sheetViews>
    <sheetView tabSelected="1" view="pageBreakPreview" topLeftCell="A2" zoomScale="95" zoomScaleNormal="100" zoomScaleSheetLayoutView="95" workbookViewId="0">
      <selection activeCell="C7" sqref="C7"/>
    </sheetView>
  </sheetViews>
  <sheetFormatPr defaultRowHeight="18"/>
  <cols>
    <col min="2" max="2" width="20.59765625" style="76" customWidth="1"/>
    <col min="3" max="3" width="49.3984375" customWidth="1"/>
    <col min="4" max="4" width="34.59765625" customWidth="1"/>
  </cols>
  <sheetData>
    <row r="1" spans="1:4" ht="26.4">
      <c r="A1" s="170" t="s">
        <v>325</v>
      </c>
      <c r="B1" s="171"/>
      <c r="C1" s="171"/>
      <c r="D1" s="171"/>
    </row>
    <row r="2" spans="1:4" ht="98.1" customHeight="1">
      <c r="A2" s="172" t="s">
        <v>397</v>
      </c>
      <c r="B2" s="173"/>
      <c r="C2" s="173"/>
      <c r="D2" s="173"/>
    </row>
    <row r="3" spans="1:4">
      <c r="A3" s="166"/>
      <c r="B3" s="166"/>
      <c r="C3" s="41" t="s">
        <v>323</v>
      </c>
      <c r="D3" s="41" t="s">
        <v>324</v>
      </c>
    </row>
    <row r="4" spans="1:4">
      <c r="A4" s="166" t="s">
        <v>320</v>
      </c>
      <c r="B4" s="166"/>
      <c r="C4" s="77">
        <v>45458</v>
      </c>
      <c r="D4" s="30" t="s">
        <v>322</v>
      </c>
    </row>
    <row r="5" spans="1:4">
      <c r="A5" s="167" t="s">
        <v>314</v>
      </c>
      <c r="B5" s="168"/>
      <c r="C5" s="30" t="s">
        <v>449</v>
      </c>
      <c r="D5" s="30"/>
    </row>
    <row r="6" spans="1:4">
      <c r="A6" s="169" t="s">
        <v>2</v>
      </c>
      <c r="B6" s="169"/>
      <c r="C6" s="74" t="s">
        <v>428</v>
      </c>
      <c r="D6" s="30" t="s">
        <v>340</v>
      </c>
    </row>
    <row r="7" spans="1:4">
      <c r="A7" s="167" t="s">
        <v>391</v>
      </c>
      <c r="B7" s="168"/>
      <c r="C7" s="74" t="s">
        <v>390</v>
      </c>
      <c r="D7" s="30" t="s">
        <v>392</v>
      </c>
    </row>
    <row r="8" spans="1:4">
      <c r="A8" s="169" t="s">
        <v>3</v>
      </c>
      <c r="B8" s="169"/>
      <c r="C8" s="74" t="s">
        <v>429</v>
      </c>
      <c r="D8" s="30" t="s">
        <v>393</v>
      </c>
    </row>
    <row r="9" spans="1:4">
      <c r="A9" s="169" t="s">
        <v>319</v>
      </c>
      <c r="B9" s="169"/>
      <c r="C9" s="74" t="s">
        <v>430</v>
      </c>
      <c r="D9" s="30"/>
    </row>
    <row r="10" spans="1:4">
      <c r="A10" s="169" t="s">
        <v>317</v>
      </c>
      <c r="B10" s="169"/>
      <c r="C10" s="74" t="s">
        <v>431</v>
      </c>
      <c r="D10" s="30"/>
    </row>
    <row r="11" spans="1:4">
      <c r="A11" s="167" t="s">
        <v>321</v>
      </c>
      <c r="B11" s="168"/>
      <c r="C11" s="77">
        <v>45682</v>
      </c>
      <c r="D11" s="30" t="s">
        <v>322</v>
      </c>
    </row>
    <row r="12" spans="1:4">
      <c r="A12" s="165" t="s">
        <v>389</v>
      </c>
      <c r="B12" s="75" t="s">
        <v>15</v>
      </c>
      <c r="C12" s="74" t="s">
        <v>432</v>
      </c>
      <c r="D12" s="30"/>
    </row>
    <row r="13" spans="1:4">
      <c r="A13" s="165"/>
      <c r="B13" s="75" t="s">
        <v>473</v>
      </c>
      <c r="C13" s="74" t="s">
        <v>433</v>
      </c>
      <c r="D13" s="30"/>
    </row>
    <row r="14" spans="1:4">
      <c r="A14" s="165"/>
      <c r="B14" s="75" t="s">
        <v>13</v>
      </c>
      <c r="C14" s="74" t="s">
        <v>434</v>
      </c>
      <c r="D14" s="30"/>
    </row>
    <row r="15" spans="1:4">
      <c r="A15" s="165"/>
      <c r="B15" s="75" t="s">
        <v>315</v>
      </c>
      <c r="C15" s="74" t="s">
        <v>435</v>
      </c>
      <c r="D15" s="30"/>
    </row>
    <row r="16" spans="1:4">
      <c r="A16" s="165"/>
      <c r="B16" s="75" t="s">
        <v>316</v>
      </c>
      <c r="C16" s="74" t="s">
        <v>430</v>
      </c>
      <c r="D16" s="30"/>
    </row>
    <row r="17" spans="1:4">
      <c r="A17" s="165"/>
      <c r="B17" s="75" t="s">
        <v>7</v>
      </c>
      <c r="C17" s="74" t="s">
        <v>477</v>
      </c>
      <c r="D17" s="30"/>
    </row>
    <row r="18" spans="1:4">
      <c r="A18" s="165"/>
      <c r="B18" s="75" t="s">
        <v>8</v>
      </c>
      <c r="C18" s="74" t="s">
        <v>436</v>
      </c>
      <c r="D18" s="30"/>
    </row>
    <row r="19" spans="1:4">
      <c r="A19" s="165"/>
      <c r="B19" s="75" t="s">
        <v>9</v>
      </c>
      <c r="C19" s="78" t="s">
        <v>474</v>
      </c>
      <c r="D19" s="30"/>
    </row>
    <row r="20" spans="1:4">
      <c r="A20" s="165" t="s">
        <v>388</v>
      </c>
      <c r="B20" s="75" t="s">
        <v>18</v>
      </c>
      <c r="C20" s="74" t="s">
        <v>437</v>
      </c>
      <c r="D20" s="30"/>
    </row>
    <row r="21" spans="1:4">
      <c r="A21" s="165"/>
      <c r="B21" s="75" t="s">
        <v>473</v>
      </c>
      <c r="C21" s="74" t="s">
        <v>438</v>
      </c>
      <c r="D21" s="30"/>
    </row>
    <row r="22" spans="1:4">
      <c r="A22" s="165"/>
      <c r="B22" s="75" t="s">
        <v>13</v>
      </c>
      <c r="C22" s="74" t="s">
        <v>439</v>
      </c>
      <c r="D22" s="30"/>
    </row>
    <row r="23" spans="1:4">
      <c r="A23" s="165"/>
      <c r="B23" s="75" t="s">
        <v>315</v>
      </c>
      <c r="C23" s="74" t="s">
        <v>435</v>
      </c>
      <c r="D23" s="30"/>
    </row>
    <row r="24" spans="1:4">
      <c r="A24" s="165"/>
      <c r="B24" s="75" t="s">
        <v>316</v>
      </c>
      <c r="C24" s="74" t="s">
        <v>430</v>
      </c>
      <c r="D24" s="30"/>
    </row>
    <row r="25" spans="1:4">
      <c r="A25" s="165"/>
      <c r="B25" s="75" t="s">
        <v>7</v>
      </c>
      <c r="C25" s="74" t="s">
        <v>477</v>
      </c>
      <c r="D25" s="30"/>
    </row>
    <row r="26" spans="1:4">
      <c r="A26" s="165"/>
      <c r="B26" s="75" t="s">
        <v>8</v>
      </c>
      <c r="C26" s="74" t="s">
        <v>440</v>
      </c>
      <c r="D26" s="30"/>
    </row>
    <row r="27" spans="1:4">
      <c r="A27" s="165"/>
      <c r="B27" s="75" t="s">
        <v>9</v>
      </c>
      <c r="C27" s="78" t="s">
        <v>475</v>
      </c>
      <c r="D27" s="30" t="s">
        <v>398</v>
      </c>
    </row>
    <row r="28" spans="1:4">
      <c r="A28" s="165" t="s">
        <v>318</v>
      </c>
      <c r="B28" s="75" t="s">
        <v>20</v>
      </c>
      <c r="C28" s="74" t="s">
        <v>441</v>
      </c>
      <c r="D28" s="30"/>
    </row>
    <row r="29" spans="1:4">
      <c r="A29" s="165"/>
      <c r="B29" s="75" t="s">
        <v>473</v>
      </c>
      <c r="C29" s="74" t="s">
        <v>442</v>
      </c>
      <c r="D29" s="30"/>
    </row>
    <row r="30" spans="1:4">
      <c r="A30" s="165"/>
      <c r="B30" s="75" t="s">
        <v>13</v>
      </c>
      <c r="C30" s="74" t="s">
        <v>434</v>
      </c>
      <c r="D30" s="30"/>
    </row>
    <row r="31" spans="1:4">
      <c r="A31" s="165"/>
      <c r="B31" s="75" t="s">
        <v>315</v>
      </c>
      <c r="C31" s="74" t="s">
        <v>435</v>
      </c>
      <c r="D31" s="30"/>
    </row>
    <row r="32" spans="1:4">
      <c r="A32" s="165"/>
      <c r="B32" s="75" t="s">
        <v>316</v>
      </c>
      <c r="C32" s="74" t="s">
        <v>430</v>
      </c>
      <c r="D32" s="30"/>
    </row>
    <row r="33" spans="1:4">
      <c r="A33" s="165"/>
      <c r="B33" s="75" t="s">
        <v>7</v>
      </c>
      <c r="C33" s="74" t="s">
        <v>477</v>
      </c>
      <c r="D33" s="30"/>
    </row>
    <row r="34" spans="1:4">
      <c r="A34" s="165"/>
      <c r="B34" s="75" t="s">
        <v>8</v>
      </c>
      <c r="C34" s="74" t="s">
        <v>440</v>
      </c>
      <c r="D34" s="30"/>
    </row>
    <row r="35" spans="1:4">
      <c r="A35" s="165"/>
      <c r="B35" s="75" t="s">
        <v>9</v>
      </c>
      <c r="C35" s="78" t="s">
        <v>476</v>
      </c>
      <c r="D35" s="30"/>
    </row>
    <row r="36" spans="1:4">
      <c r="B36" s="160" t="s">
        <v>443</v>
      </c>
    </row>
  </sheetData>
  <mergeCells count="14">
    <mergeCell ref="A3:B3"/>
    <mergeCell ref="A1:D1"/>
    <mergeCell ref="A6:B6"/>
    <mergeCell ref="A8:B8"/>
    <mergeCell ref="A9:B9"/>
    <mergeCell ref="A2:D2"/>
    <mergeCell ref="A12:A19"/>
    <mergeCell ref="A20:A27"/>
    <mergeCell ref="A28:A35"/>
    <mergeCell ref="A4:B4"/>
    <mergeCell ref="A11:B11"/>
    <mergeCell ref="A10:B10"/>
    <mergeCell ref="A5:B5"/>
    <mergeCell ref="A7:B7"/>
  </mergeCells>
  <phoneticPr fontId="2"/>
  <dataValidations count="1">
    <dataValidation type="list" allowBlank="1" showInputMessage="1" showErrorMessage="1" sqref="C7" xr:uid="{93D29E86-C24D-448A-A555-EE76F2E4978B}">
      <formula1>"お選びください,中小企業者,その他"</formula1>
    </dataValidation>
  </dataValidations>
  <hyperlinks>
    <hyperlink ref="C27" r:id="rId1" xr:uid="{40952187-5E0B-4E67-A37F-0BA7A1895E72}"/>
    <hyperlink ref="C19" r:id="rId2" xr:uid="{370F97A8-FC15-43E6-8AED-38C1EC61721E}"/>
    <hyperlink ref="C35" r:id="rId3" xr:uid="{A1DEF92F-C04B-4582-A854-52541AD7D214}"/>
  </hyperlinks>
  <pageMargins left="0.7" right="0.7" top="0.75" bottom="0.75" header="0.3" footer="0.3"/>
  <pageSetup paperSize="9" scale="71" orientation="portrait" verticalDpi="120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24"/>
  <sheetViews>
    <sheetView view="pageBreakPreview" zoomScaleNormal="100" zoomScaleSheetLayoutView="100" workbookViewId="0">
      <selection activeCell="C3" sqref="C3"/>
    </sheetView>
  </sheetViews>
  <sheetFormatPr defaultRowHeight="20.100000000000001" customHeight="1"/>
  <cols>
    <col min="1" max="1" width="6.09765625" customWidth="1"/>
    <col min="2" max="3" width="9.09765625" customWidth="1"/>
    <col min="4" max="4" width="15.5" customWidth="1"/>
    <col min="5" max="5" width="14.59765625" customWidth="1"/>
    <col min="8" max="8" width="9" style="29"/>
    <col min="9" max="9" width="23.59765625" customWidth="1"/>
    <col min="10" max="10" width="15.3984375" customWidth="1"/>
  </cols>
  <sheetData>
    <row r="1" spans="1:10" ht="20.100000000000001" customHeight="1">
      <c r="A1" t="s">
        <v>120</v>
      </c>
    </row>
    <row r="2" spans="1:10" ht="20.100000000000001" customHeight="1" thickBot="1">
      <c r="A2" s="331" t="s">
        <v>93</v>
      </c>
      <c r="B2" s="331"/>
      <c r="C2" s="48" t="str">
        <f>申請者情報項目!C8</f>
        <v>株式会社環境技術研究所</v>
      </c>
      <c r="D2" s="48"/>
      <c r="E2" s="48"/>
      <c r="F2" s="49"/>
      <c r="G2" s="42"/>
    </row>
    <row r="3" spans="1:10" ht="20.100000000000001" customHeight="1" thickBot="1">
      <c r="A3" s="32" t="s">
        <v>94</v>
      </c>
      <c r="B3" s="39" t="s">
        <v>107</v>
      </c>
      <c r="C3" s="39" t="s">
        <v>187</v>
      </c>
      <c r="D3" s="39" t="s">
        <v>151</v>
      </c>
      <c r="E3" s="33" t="s">
        <v>108</v>
      </c>
      <c r="F3" s="33" t="s">
        <v>47</v>
      </c>
      <c r="G3" s="34" t="s">
        <v>46</v>
      </c>
      <c r="H3" s="35" t="s">
        <v>40</v>
      </c>
      <c r="I3" s="38" t="s">
        <v>109</v>
      </c>
      <c r="J3" s="36" t="s">
        <v>96</v>
      </c>
    </row>
    <row r="4" spans="1:10" ht="20.100000000000001" customHeight="1">
      <c r="A4" s="37" t="s">
        <v>136</v>
      </c>
      <c r="B4" s="79"/>
      <c r="C4" s="79"/>
      <c r="D4" s="79"/>
      <c r="E4" s="80"/>
      <c r="F4" s="81"/>
      <c r="G4" s="82"/>
      <c r="H4" s="50">
        <f>F4*G4</f>
        <v>0</v>
      </c>
      <c r="I4" s="83"/>
      <c r="J4" s="84"/>
    </row>
    <row r="5" spans="1:10" ht="20.100000000000001" customHeight="1">
      <c r="A5" s="37" t="s">
        <v>137</v>
      </c>
      <c r="B5" s="91"/>
      <c r="C5" s="79"/>
      <c r="D5" s="79"/>
      <c r="E5" s="80"/>
      <c r="F5" s="88"/>
      <c r="G5" s="89"/>
      <c r="H5" s="50">
        <f t="shared" ref="H5:H23" si="0">F5*G5</f>
        <v>0</v>
      </c>
      <c r="I5" s="85"/>
      <c r="J5" s="86"/>
    </row>
    <row r="6" spans="1:10" ht="20.100000000000001" customHeight="1">
      <c r="A6" s="37" t="s">
        <v>138</v>
      </c>
      <c r="B6" s="91"/>
      <c r="C6" s="79"/>
      <c r="D6" s="79"/>
      <c r="E6" s="80"/>
      <c r="F6" s="88"/>
      <c r="G6" s="89"/>
      <c r="H6" s="50">
        <f t="shared" si="0"/>
        <v>0</v>
      </c>
      <c r="I6" s="85"/>
      <c r="J6" s="86"/>
    </row>
    <row r="7" spans="1:10" ht="20.100000000000001" customHeight="1">
      <c r="A7" s="37" t="s">
        <v>139</v>
      </c>
      <c r="B7" s="91"/>
      <c r="C7" s="79"/>
      <c r="D7" s="79"/>
      <c r="E7" s="80"/>
      <c r="F7" s="88"/>
      <c r="G7" s="89"/>
      <c r="H7" s="50">
        <f t="shared" si="0"/>
        <v>0</v>
      </c>
      <c r="I7" s="85"/>
      <c r="J7" s="86"/>
    </row>
    <row r="8" spans="1:10" ht="20.100000000000001" customHeight="1">
      <c r="A8" s="37" t="s">
        <v>140</v>
      </c>
      <c r="B8" s="91"/>
      <c r="C8" s="79"/>
      <c r="D8" s="79"/>
      <c r="E8" s="80"/>
      <c r="F8" s="88"/>
      <c r="G8" s="89"/>
      <c r="H8" s="50">
        <f t="shared" si="0"/>
        <v>0</v>
      </c>
      <c r="I8" s="85"/>
      <c r="J8" s="86"/>
    </row>
    <row r="9" spans="1:10" ht="20.100000000000001" customHeight="1">
      <c r="A9" s="37" t="s">
        <v>141</v>
      </c>
      <c r="B9" s="91"/>
      <c r="C9" s="79"/>
      <c r="D9" s="79"/>
      <c r="E9" s="80"/>
      <c r="F9" s="88"/>
      <c r="G9" s="89"/>
      <c r="H9" s="50">
        <f t="shared" si="0"/>
        <v>0</v>
      </c>
      <c r="I9" s="85"/>
      <c r="J9" s="86"/>
    </row>
    <row r="10" spans="1:10" ht="20.100000000000001" customHeight="1">
      <c r="A10" s="37" t="s">
        <v>142</v>
      </c>
      <c r="B10" s="91"/>
      <c r="C10" s="79"/>
      <c r="D10" s="79"/>
      <c r="E10" s="80"/>
      <c r="F10" s="88"/>
      <c r="G10" s="89"/>
      <c r="H10" s="50">
        <f t="shared" si="0"/>
        <v>0</v>
      </c>
      <c r="I10" s="85"/>
      <c r="J10" s="86"/>
    </row>
    <row r="11" spans="1:10" ht="20.100000000000001" customHeight="1">
      <c r="A11" s="37" t="s">
        <v>143</v>
      </c>
      <c r="B11" s="91"/>
      <c r="C11" s="79"/>
      <c r="D11" s="79"/>
      <c r="E11" s="80"/>
      <c r="F11" s="88"/>
      <c r="G11" s="89"/>
      <c r="H11" s="50">
        <f t="shared" si="0"/>
        <v>0</v>
      </c>
      <c r="I11" s="85"/>
      <c r="J11" s="86"/>
    </row>
    <row r="12" spans="1:10" ht="20.100000000000001" customHeight="1">
      <c r="A12" s="37" t="s">
        <v>144</v>
      </c>
      <c r="B12" s="91"/>
      <c r="C12" s="79"/>
      <c r="D12" s="79"/>
      <c r="E12" s="80"/>
      <c r="F12" s="88"/>
      <c r="G12" s="89"/>
      <c r="H12" s="50">
        <f t="shared" si="0"/>
        <v>0</v>
      </c>
      <c r="I12" s="85"/>
      <c r="J12" s="86"/>
    </row>
    <row r="13" spans="1:10" ht="20.100000000000001" customHeight="1">
      <c r="A13" s="37" t="s">
        <v>145</v>
      </c>
      <c r="B13" s="90"/>
      <c r="C13" s="90"/>
      <c r="D13" s="90"/>
      <c r="E13" s="80"/>
      <c r="F13" s="81"/>
      <c r="G13" s="82"/>
      <c r="H13" s="50">
        <f t="shared" si="0"/>
        <v>0</v>
      </c>
      <c r="I13" s="87"/>
      <c r="J13" s="86"/>
    </row>
    <row r="14" spans="1:10" ht="20.100000000000001" customHeight="1">
      <c r="A14" s="37" t="s">
        <v>146</v>
      </c>
      <c r="B14" s="90"/>
      <c r="C14" s="90"/>
      <c r="D14" s="90"/>
      <c r="E14" s="80"/>
      <c r="F14" s="81"/>
      <c r="G14" s="82"/>
      <c r="H14" s="50">
        <f t="shared" si="0"/>
        <v>0</v>
      </c>
      <c r="I14" s="87"/>
      <c r="J14" s="86"/>
    </row>
    <row r="15" spans="1:10" ht="20.100000000000001" customHeight="1">
      <c r="A15" s="37" t="s">
        <v>147</v>
      </c>
      <c r="B15" s="90"/>
      <c r="C15" s="90"/>
      <c r="D15" s="90"/>
      <c r="E15" s="80"/>
      <c r="F15" s="81"/>
      <c r="G15" s="82"/>
      <c r="H15" s="50">
        <f t="shared" si="0"/>
        <v>0</v>
      </c>
      <c r="I15" s="87"/>
      <c r="J15" s="86"/>
    </row>
    <row r="16" spans="1:10" ht="20.100000000000001" customHeight="1">
      <c r="A16" s="37" t="s">
        <v>148</v>
      </c>
      <c r="B16" s="90"/>
      <c r="C16" s="90"/>
      <c r="D16" s="90"/>
      <c r="E16" s="80"/>
      <c r="F16" s="81"/>
      <c r="G16" s="82"/>
      <c r="H16" s="50">
        <f t="shared" si="0"/>
        <v>0</v>
      </c>
      <c r="I16" s="87"/>
      <c r="J16" s="86"/>
    </row>
    <row r="17" spans="1:10" ht="20.100000000000001" customHeight="1">
      <c r="A17" s="37" t="s">
        <v>149</v>
      </c>
      <c r="B17" s="90"/>
      <c r="C17" s="90"/>
      <c r="D17" s="90"/>
      <c r="E17" s="80"/>
      <c r="F17" s="81"/>
      <c r="G17" s="82"/>
      <c r="H17" s="50">
        <f t="shared" si="0"/>
        <v>0</v>
      </c>
      <c r="I17" s="87"/>
      <c r="J17" s="86"/>
    </row>
    <row r="18" spans="1:10" ht="20.100000000000001" customHeight="1">
      <c r="A18" s="37" t="s">
        <v>150</v>
      </c>
      <c r="B18" s="90"/>
      <c r="C18" s="90"/>
      <c r="D18" s="90"/>
      <c r="E18" s="80"/>
      <c r="F18" s="81"/>
      <c r="G18" s="82"/>
      <c r="H18" s="50">
        <f t="shared" si="0"/>
        <v>0</v>
      </c>
      <c r="I18" s="83"/>
      <c r="J18" s="86"/>
    </row>
    <row r="19" spans="1:10" ht="20.100000000000001" customHeight="1">
      <c r="A19" s="37" t="s">
        <v>278</v>
      </c>
      <c r="B19" s="90"/>
      <c r="C19" s="90"/>
      <c r="D19" s="90"/>
      <c r="E19" s="80"/>
      <c r="F19" s="81"/>
      <c r="G19" s="82"/>
      <c r="H19" s="50">
        <f t="shared" si="0"/>
        <v>0</v>
      </c>
      <c r="I19" s="87"/>
      <c r="J19" s="86"/>
    </row>
    <row r="20" spans="1:10" ht="20.100000000000001" customHeight="1">
      <c r="A20" s="37" t="s">
        <v>279</v>
      </c>
      <c r="B20" s="90"/>
      <c r="C20" s="90"/>
      <c r="D20" s="90"/>
      <c r="E20" s="80"/>
      <c r="F20" s="81"/>
      <c r="G20" s="82"/>
      <c r="H20" s="50">
        <f t="shared" si="0"/>
        <v>0</v>
      </c>
      <c r="I20" s="87"/>
      <c r="J20" s="86"/>
    </row>
    <row r="21" spans="1:10" ht="20.100000000000001" customHeight="1">
      <c r="A21" s="37" t="s">
        <v>280</v>
      </c>
      <c r="B21" s="90"/>
      <c r="C21" s="90"/>
      <c r="D21" s="90"/>
      <c r="E21" s="80"/>
      <c r="F21" s="81"/>
      <c r="G21" s="82"/>
      <c r="H21" s="50">
        <f t="shared" si="0"/>
        <v>0</v>
      </c>
      <c r="I21" s="87"/>
      <c r="J21" s="86"/>
    </row>
    <row r="22" spans="1:10" ht="20.100000000000001" customHeight="1">
      <c r="A22" s="37" t="s">
        <v>281</v>
      </c>
      <c r="B22" s="90"/>
      <c r="C22" s="90"/>
      <c r="D22" s="90"/>
      <c r="E22" s="80"/>
      <c r="F22" s="81"/>
      <c r="G22" s="82"/>
      <c r="H22" s="50">
        <f t="shared" si="0"/>
        <v>0</v>
      </c>
      <c r="I22" s="87"/>
      <c r="J22" s="86"/>
    </row>
    <row r="23" spans="1:10" ht="20.100000000000001" customHeight="1" thickBot="1">
      <c r="A23" s="37" t="s">
        <v>282</v>
      </c>
      <c r="B23" s="90"/>
      <c r="C23" s="90"/>
      <c r="D23" s="90"/>
      <c r="E23" s="80"/>
      <c r="F23" s="81"/>
      <c r="G23" s="82"/>
      <c r="H23" s="50">
        <f t="shared" si="0"/>
        <v>0</v>
      </c>
      <c r="I23" s="83"/>
      <c r="J23" s="86"/>
    </row>
    <row r="24" spans="1:10" ht="20.100000000000001" customHeight="1" thickBot="1">
      <c r="A24" s="337" t="s">
        <v>42</v>
      </c>
      <c r="B24" s="338"/>
      <c r="C24" s="338"/>
      <c r="D24" s="338"/>
      <c r="E24" s="338"/>
      <c r="F24" s="338"/>
      <c r="G24" s="338"/>
      <c r="H24" s="339"/>
      <c r="I24" s="341">
        <f>SUM(H4:H23)</f>
        <v>0</v>
      </c>
      <c r="J24" s="342"/>
    </row>
  </sheetData>
  <mergeCells count="3">
    <mergeCell ref="A2:B2"/>
    <mergeCell ref="A24:H24"/>
    <mergeCell ref="I24:J24"/>
  </mergeCells>
  <phoneticPr fontId="2"/>
  <pageMargins left="0.7" right="0.7" top="0.75" bottom="0.75" header="0.3" footer="0.3"/>
  <pageSetup paperSize="9" scale="98" orientation="landscape"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25"/>
  <sheetViews>
    <sheetView view="pageBreakPreview" zoomScaleNormal="100" zoomScaleSheetLayoutView="100" workbookViewId="0">
      <selection activeCell="C3" sqref="C3:C4"/>
    </sheetView>
  </sheetViews>
  <sheetFormatPr defaultRowHeight="18"/>
  <cols>
    <col min="2" max="3" width="8.09765625" customWidth="1"/>
    <col min="7" max="7" width="3.59765625" customWidth="1"/>
    <col min="13" max="13" width="17.09765625" customWidth="1"/>
  </cols>
  <sheetData>
    <row r="1" spans="1:13">
      <c r="A1" t="s">
        <v>152</v>
      </c>
    </row>
    <row r="2" spans="1:13" ht="18.600000000000001" thickBot="1">
      <c r="A2" s="331" t="s">
        <v>93</v>
      </c>
      <c r="B2" s="331"/>
      <c r="C2" s="340" t="str">
        <f>申請者情報項目!C8</f>
        <v>株式会社環境技術研究所</v>
      </c>
      <c r="D2" s="340"/>
      <c r="E2" s="340"/>
      <c r="F2" s="340"/>
      <c r="G2" s="49"/>
    </row>
    <row r="3" spans="1:13" ht="18.600000000000001" thickBot="1">
      <c r="A3" s="346" t="s">
        <v>94</v>
      </c>
      <c r="B3" s="350" t="s">
        <v>153</v>
      </c>
      <c r="C3" s="350" t="s">
        <v>187</v>
      </c>
      <c r="D3" s="346" t="s">
        <v>154</v>
      </c>
      <c r="E3" s="346" t="s">
        <v>155</v>
      </c>
      <c r="F3" s="352" t="s">
        <v>156</v>
      </c>
      <c r="G3" s="353"/>
      <c r="H3" s="354"/>
      <c r="I3" s="343" t="s">
        <v>157</v>
      </c>
      <c r="J3" s="344"/>
      <c r="K3" s="344"/>
      <c r="L3" s="345"/>
      <c r="M3" s="346" t="s">
        <v>96</v>
      </c>
    </row>
    <row r="4" spans="1:13" ht="18.600000000000001" thickBot="1">
      <c r="A4" s="347"/>
      <c r="B4" s="351"/>
      <c r="C4" s="351"/>
      <c r="D4" s="347"/>
      <c r="E4" s="347"/>
      <c r="F4" s="355"/>
      <c r="G4" s="356"/>
      <c r="H4" s="357"/>
      <c r="I4" s="47" t="s">
        <v>158</v>
      </c>
      <c r="J4" s="47" t="s">
        <v>159</v>
      </c>
      <c r="K4" s="47" t="s">
        <v>160</v>
      </c>
      <c r="L4" s="47" t="s">
        <v>42</v>
      </c>
      <c r="M4" s="347"/>
    </row>
    <row r="5" spans="1:13">
      <c r="A5" s="43" t="s">
        <v>162</v>
      </c>
      <c r="B5" s="92"/>
      <c r="C5" s="92"/>
      <c r="D5" s="93"/>
      <c r="E5" s="93"/>
      <c r="F5" s="93"/>
      <c r="G5" s="44" t="s">
        <v>161</v>
      </c>
      <c r="H5" s="93"/>
      <c r="I5" s="96"/>
      <c r="J5" s="96"/>
      <c r="K5" s="96"/>
      <c r="L5" s="45">
        <f>I5+J5+K5</f>
        <v>0</v>
      </c>
      <c r="M5" s="99"/>
    </row>
    <row r="6" spans="1:13">
      <c r="A6" s="52" t="s">
        <v>163</v>
      </c>
      <c r="B6" s="94"/>
      <c r="C6" s="94"/>
      <c r="D6" s="95"/>
      <c r="E6" s="95"/>
      <c r="F6" s="95"/>
      <c r="G6" s="46" t="s">
        <v>161</v>
      </c>
      <c r="H6" s="95"/>
      <c r="I6" s="97"/>
      <c r="J6" s="97"/>
      <c r="K6" s="97"/>
      <c r="L6" s="45">
        <f t="shared" ref="L6:L24" si="0">I6+J6+K6</f>
        <v>0</v>
      </c>
      <c r="M6" s="100"/>
    </row>
    <row r="7" spans="1:13">
      <c r="A7" s="52" t="s">
        <v>164</v>
      </c>
      <c r="B7" s="94"/>
      <c r="C7" s="94"/>
      <c r="D7" s="95"/>
      <c r="E7" s="95"/>
      <c r="F7" s="95"/>
      <c r="G7" s="46" t="s">
        <v>161</v>
      </c>
      <c r="H7" s="95"/>
      <c r="I7" s="97"/>
      <c r="J7" s="97"/>
      <c r="K7" s="97"/>
      <c r="L7" s="45">
        <f t="shared" si="0"/>
        <v>0</v>
      </c>
      <c r="M7" s="100"/>
    </row>
    <row r="8" spans="1:13">
      <c r="A8" s="52" t="s">
        <v>165</v>
      </c>
      <c r="B8" s="94"/>
      <c r="C8" s="94"/>
      <c r="D8" s="95"/>
      <c r="E8" s="95"/>
      <c r="F8" s="95"/>
      <c r="G8" s="46" t="s">
        <v>161</v>
      </c>
      <c r="H8" s="95"/>
      <c r="I8" s="97"/>
      <c r="J8" s="97"/>
      <c r="K8" s="97"/>
      <c r="L8" s="45">
        <f t="shared" si="0"/>
        <v>0</v>
      </c>
      <c r="M8" s="100"/>
    </row>
    <row r="9" spans="1:13">
      <c r="A9" s="52" t="s">
        <v>166</v>
      </c>
      <c r="B9" s="94"/>
      <c r="C9" s="94"/>
      <c r="D9" s="95"/>
      <c r="E9" s="95"/>
      <c r="F9" s="95"/>
      <c r="G9" s="46" t="s">
        <v>161</v>
      </c>
      <c r="H9" s="95"/>
      <c r="I9" s="97"/>
      <c r="J9" s="97"/>
      <c r="K9" s="97"/>
      <c r="L9" s="45">
        <f t="shared" si="0"/>
        <v>0</v>
      </c>
      <c r="M9" s="100"/>
    </row>
    <row r="10" spans="1:13">
      <c r="A10" s="52" t="s">
        <v>167</v>
      </c>
      <c r="B10" s="74"/>
      <c r="C10" s="74"/>
      <c r="D10" s="74"/>
      <c r="E10" s="74"/>
      <c r="F10" s="74"/>
      <c r="G10" s="46" t="s">
        <v>161</v>
      </c>
      <c r="H10" s="74"/>
      <c r="I10" s="74"/>
      <c r="J10" s="74"/>
      <c r="K10" s="74"/>
      <c r="L10" s="45">
        <f t="shared" si="0"/>
        <v>0</v>
      </c>
      <c r="M10" s="101"/>
    </row>
    <row r="11" spans="1:13">
      <c r="A11" s="52" t="s">
        <v>168</v>
      </c>
      <c r="B11" s="74"/>
      <c r="C11" s="74"/>
      <c r="D11" s="74"/>
      <c r="E11" s="74"/>
      <c r="F11" s="74"/>
      <c r="G11" s="46" t="s">
        <v>161</v>
      </c>
      <c r="H11" s="74"/>
      <c r="I11" s="74"/>
      <c r="J11" s="74"/>
      <c r="K11" s="74"/>
      <c r="L11" s="45">
        <f t="shared" si="0"/>
        <v>0</v>
      </c>
      <c r="M11" s="101"/>
    </row>
    <row r="12" spans="1:13">
      <c r="A12" s="52" t="s">
        <v>169</v>
      </c>
      <c r="B12" s="74"/>
      <c r="C12" s="74"/>
      <c r="D12" s="74"/>
      <c r="E12" s="74"/>
      <c r="F12" s="74"/>
      <c r="G12" s="46" t="s">
        <v>161</v>
      </c>
      <c r="H12" s="74"/>
      <c r="I12" s="74"/>
      <c r="J12" s="74"/>
      <c r="K12" s="74"/>
      <c r="L12" s="45">
        <f t="shared" si="0"/>
        <v>0</v>
      </c>
      <c r="M12" s="101"/>
    </row>
    <row r="13" spans="1:13">
      <c r="A13" s="52" t="s">
        <v>170</v>
      </c>
      <c r="B13" s="74"/>
      <c r="C13" s="74"/>
      <c r="D13" s="74"/>
      <c r="E13" s="74"/>
      <c r="F13" s="74"/>
      <c r="G13" s="46" t="s">
        <v>161</v>
      </c>
      <c r="H13" s="74"/>
      <c r="I13" s="74"/>
      <c r="J13" s="74"/>
      <c r="K13" s="74"/>
      <c r="L13" s="45">
        <f t="shared" si="0"/>
        <v>0</v>
      </c>
      <c r="M13" s="101"/>
    </row>
    <row r="14" spans="1:13">
      <c r="A14" s="52" t="s">
        <v>171</v>
      </c>
      <c r="B14" s="74"/>
      <c r="C14" s="74"/>
      <c r="D14" s="74"/>
      <c r="E14" s="74"/>
      <c r="F14" s="74"/>
      <c r="G14" s="46" t="s">
        <v>161</v>
      </c>
      <c r="H14" s="74"/>
      <c r="I14" s="74"/>
      <c r="J14" s="74"/>
      <c r="K14" s="74"/>
      <c r="L14" s="45">
        <f t="shared" si="0"/>
        <v>0</v>
      </c>
      <c r="M14" s="101"/>
    </row>
    <row r="15" spans="1:13">
      <c r="A15" s="52" t="s">
        <v>172</v>
      </c>
      <c r="B15" s="74"/>
      <c r="C15" s="74"/>
      <c r="D15" s="74"/>
      <c r="E15" s="74"/>
      <c r="F15" s="74"/>
      <c r="G15" s="46" t="s">
        <v>161</v>
      </c>
      <c r="H15" s="74"/>
      <c r="I15" s="74"/>
      <c r="J15" s="74"/>
      <c r="K15" s="74"/>
      <c r="L15" s="45">
        <f t="shared" ref="L15:L19" si="1">I15+J15+K15</f>
        <v>0</v>
      </c>
      <c r="M15" s="101"/>
    </row>
    <row r="16" spans="1:13">
      <c r="A16" s="52" t="s">
        <v>173</v>
      </c>
      <c r="B16" s="74"/>
      <c r="C16" s="74"/>
      <c r="D16" s="74"/>
      <c r="E16" s="74"/>
      <c r="F16" s="74"/>
      <c r="G16" s="46" t="s">
        <v>161</v>
      </c>
      <c r="H16" s="74"/>
      <c r="I16" s="74"/>
      <c r="J16" s="74"/>
      <c r="K16" s="74"/>
      <c r="L16" s="45">
        <f t="shared" si="1"/>
        <v>0</v>
      </c>
      <c r="M16" s="101"/>
    </row>
    <row r="17" spans="1:13">
      <c r="A17" s="52" t="s">
        <v>174</v>
      </c>
      <c r="B17" s="74"/>
      <c r="C17" s="74"/>
      <c r="D17" s="74"/>
      <c r="E17" s="74"/>
      <c r="F17" s="74"/>
      <c r="G17" s="46" t="s">
        <v>161</v>
      </c>
      <c r="H17" s="74"/>
      <c r="I17" s="74"/>
      <c r="J17" s="74"/>
      <c r="K17" s="74"/>
      <c r="L17" s="45">
        <f t="shared" si="1"/>
        <v>0</v>
      </c>
      <c r="M17" s="101"/>
    </row>
    <row r="18" spans="1:13">
      <c r="A18" s="52" t="s">
        <v>175</v>
      </c>
      <c r="B18" s="74"/>
      <c r="C18" s="74"/>
      <c r="D18" s="74"/>
      <c r="E18" s="74"/>
      <c r="F18" s="74"/>
      <c r="G18" s="46" t="s">
        <v>161</v>
      </c>
      <c r="H18" s="74"/>
      <c r="I18" s="74"/>
      <c r="J18" s="74"/>
      <c r="K18" s="74"/>
      <c r="L18" s="45">
        <f t="shared" si="1"/>
        <v>0</v>
      </c>
      <c r="M18" s="101"/>
    </row>
    <row r="19" spans="1:13">
      <c r="A19" s="52" t="s">
        <v>176</v>
      </c>
      <c r="B19" s="74"/>
      <c r="C19" s="74"/>
      <c r="D19" s="74"/>
      <c r="E19" s="74"/>
      <c r="F19" s="74"/>
      <c r="G19" s="46" t="s">
        <v>161</v>
      </c>
      <c r="H19" s="74"/>
      <c r="I19" s="98"/>
      <c r="J19" s="98"/>
      <c r="K19" s="98"/>
      <c r="L19" s="45">
        <f t="shared" si="1"/>
        <v>0</v>
      </c>
      <c r="M19" s="102"/>
    </row>
    <row r="20" spans="1:13">
      <c r="A20" s="52" t="s">
        <v>283</v>
      </c>
      <c r="B20" s="74"/>
      <c r="C20" s="74"/>
      <c r="D20" s="74"/>
      <c r="E20" s="74"/>
      <c r="F20" s="74"/>
      <c r="G20" s="46" t="s">
        <v>161</v>
      </c>
      <c r="H20" s="74"/>
      <c r="I20" s="74"/>
      <c r="J20" s="74"/>
      <c r="K20" s="74"/>
      <c r="L20" s="45">
        <f t="shared" si="0"/>
        <v>0</v>
      </c>
      <c r="M20" s="101"/>
    </row>
    <row r="21" spans="1:13">
      <c r="A21" s="52" t="s">
        <v>284</v>
      </c>
      <c r="B21" s="74"/>
      <c r="C21" s="74"/>
      <c r="D21" s="74"/>
      <c r="E21" s="74"/>
      <c r="F21" s="74"/>
      <c r="G21" s="46" t="s">
        <v>161</v>
      </c>
      <c r="H21" s="74"/>
      <c r="I21" s="74"/>
      <c r="J21" s="74"/>
      <c r="K21" s="74"/>
      <c r="L21" s="45">
        <f t="shared" si="0"/>
        <v>0</v>
      </c>
      <c r="M21" s="101"/>
    </row>
    <row r="22" spans="1:13">
      <c r="A22" s="52" t="s">
        <v>285</v>
      </c>
      <c r="B22" s="74"/>
      <c r="C22" s="74"/>
      <c r="D22" s="74"/>
      <c r="E22" s="74"/>
      <c r="F22" s="74"/>
      <c r="G22" s="46" t="s">
        <v>161</v>
      </c>
      <c r="H22" s="74"/>
      <c r="I22" s="74"/>
      <c r="J22" s="74"/>
      <c r="K22" s="74"/>
      <c r="L22" s="45">
        <f t="shared" si="0"/>
        <v>0</v>
      </c>
      <c r="M22" s="101"/>
    </row>
    <row r="23" spans="1:13">
      <c r="A23" s="52" t="s">
        <v>286</v>
      </c>
      <c r="B23" s="74"/>
      <c r="C23" s="74"/>
      <c r="D23" s="74"/>
      <c r="E23" s="74"/>
      <c r="F23" s="74"/>
      <c r="G23" s="46" t="s">
        <v>161</v>
      </c>
      <c r="H23" s="74"/>
      <c r="I23" s="74"/>
      <c r="J23" s="74"/>
      <c r="K23" s="74"/>
      <c r="L23" s="45">
        <f t="shared" si="0"/>
        <v>0</v>
      </c>
      <c r="M23" s="101"/>
    </row>
    <row r="24" spans="1:13" ht="18.600000000000001" thickBot="1">
      <c r="A24" s="52" t="s">
        <v>287</v>
      </c>
      <c r="B24" s="74"/>
      <c r="C24" s="74"/>
      <c r="D24" s="74"/>
      <c r="E24" s="74"/>
      <c r="F24" s="74"/>
      <c r="G24" s="46" t="s">
        <v>161</v>
      </c>
      <c r="H24" s="74"/>
      <c r="I24" s="98"/>
      <c r="J24" s="98"/>
      <c r="K24" s="98"/>
      <c r="L24" s="60">
        <f t="shared" si="0"/>
        <v>0</v>
      </c>
      <c r="M24" s="102"/>
    </row>
    <row r="25" spans="1:13" ht="20.100000000000001" customHeight="1" thickBot="1">
      <c r="A25" s="337" t="s">
        <v>42</v>
      </c>
      <c r="B25" s="338"/>
      <c r="C25" s="338"/>
      <c r="D25" s="338"/>
      <c r="E25" s="338"/>
      <c r="F25" s="338"/>
      <c r="G25" s="338"/>
      <c r="H25" s="338"/>
      <c r="I25" s="348">
        <f>SUM(L5:L24)</f>
        <v>0</v>
      </c>
      <c r="J25" s="349"/>
      <c r="K25" s="349"/>
      <c r="L25" s="349"/>
      <c r="M25" s="342"/>
    </row>
  </sheetData>
  <mergeCells count="12">
    <mergeCell ref="A2:B2"/>
    <mergeCell ref="A3:A4"/>
    <mergeCell ref="B3:B4"/>
    <mergeCell ref="D3:D4"/>
    <mergeCell ref="E3:E4"/>
    <mergeCell ref="C2:F2"/>
    <mergeCell ref="I3:L3"/>
    <mergeCell ref="M3:M4"/>
    <mergeCell ref="A25:H25"/>
    <mergeCell ref="I25:M25"/>
    <mergeCell ref="C3:C4"/>
    <mergeCell ref="F3:H4"/>
  </mergeCells>
  <phoneticPr fontId="2"/>
  <pageMargins left="0.7" right="0.7" top="0.75" bottom="0.75" header="0.3" footer="0.3"/>
  <pageSetup paperSize="9" orientation="landscape"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24"/>
  <sheetViews>
    <sheetView view="pageBreakPreview" zoomScaleNormal="100" zoomScaleSheetLayoutView="100" workbookViewId="0">
      <selection activeCell="C3" sqref="C3"/>
    </sheetView>
  </sheetViews>
  <sheetFormatPr defaultRowHeight="20.100000000000001" customHeight="1"/>
  <cols>
    <col min="4" max="4" width="27.09765625" customWidth="1"/>
    <col min="5" max="5" width="18.59765625" customWidth="1"/>
    <col min="8" max="8" width="11" customWidth="1"/>
    <col min="9" max="9" width="15.09765625" customWidth="1"/>
  </cols>
  <sheetData>
    <row r="1" spans="1:9" ht="20.100000000000001" customHeight="1">
      <c r="A1" t="s">
        <v>224</v>
      </c>
    </row>
    <row r="2" spans="1:9" ht="20.100000000000001" customHeight="1" thickBot="1">
      <c r="A2" s="358" t="s">
        <v>93</v>
      </c>
      <c r="B2" s="358"/>
      <c r="C2" s="340" t="str">
        <f>申請者情報項目!C8</f>
        <v>株式会社環境技術研究所</v>
      </c>
      <c r="D2" s="340"/>
      <c r="E2" s="49"/>
      <c r="F2" s="49"/>
      <c r="G2" s="49"/>
      <c r="H2" s="49"/>
    </row>
    <row r="3" spans="1:9" ht="20.100000000000001" customHeight="1" thickBot="1">
      <c r="A3" s="32" t="s">
        <v>94</v>
      </c>
      <c r="B3" s="39" t="s">
        <v>185</v>
      </c>
      <c r="C3" s="39" t="s">
        <v>187</v>
      </c>
      <c r="D3" s="39" t="s">
        <v>184</v>
      </c>
      <c r="E3" s="33" t="s">
        <v>178</v>
      </c>
      <c r="F3" s="33" t="s">
        <v>46</v>
      </c>
      <c r="G3" s="34" t="s">
        <v>47</v>
      </c>
      <c r="H3" s="61" t="s">
        <v>40</v>
      </c>
      <c r="I3" s="36" t="s">
        <v>96</v>
      </c>
    </row>
    <row r="4" spans="1:9" ht="20.100000000000001" customHeight="1">
      <c r="A4" s="37" t="s">
        <v>179</v>
      </c>
      <c r="B4" s="103"/>
      <c r="C4" s="103"/>
      <c r="D4" s="104"/>
      <c r="E4" s="105"/>
      <c r="F4" s="80"/>
      <c r="G4" s="106"/>
      <c r="H4" s="62">
        <f>F4*G4</f>
        <v>0</v>
      </c>
      <c r="I4" s="84"/>
    </row>
    <row r="5" spans="1:9" ht="20.100000000000001" customHeight="1">
      <c r="A5" s="37" t="s">
        <v>180</v>
      </c>
      <c r="B5" s="103"/>
      <c r="C5" s="103"/>
      <c r="D5" s="107"/>
      <c r="E5" s="108"/>
      <c r="F5" s="109"/>
      <c r="G5" s="110"/>
      <c r="H5" s="62">
        <f t="shared" ref="H5:H23" si="0">F5*G5</f>
        <v>0</v>
      </c>
      <c r="I5" s="86"/>
    </row>
    <row r="6" spans="1:9" ht="20.100000000000001" customHeight="1">
      <c r="A6" s="37" t="s">
        <v>181</v>
      </c>
      <c r="B6" s="103"/>
      <c r="C6" s="103"/>
      <c r="D6" s="107"/>
      <c r="E6" s="108"/>
      <c r="F6" s="109"/>
      <c r="G6" s="110"/>
      <c r="H6" s="62">
        <f t="shared" si="0"/>
        <v>0</v>
      </c>
      <c r="I6" s="86"/>
    </row>
    <row r="7" spans="1:9" ht="20.100000000000001" customHeight="1">
      <c r="A7" s="37" t="s">
        <v>182</v>
      </c>
      <c r="B7" s="103"/>
      <c r="C7" s="103"/>
      <c r="D7" s="107"/>
      <c r="E7" s="108"/>
      <c r="F7" s="109"/>
      <c r="G7" s="110"/>
      <c r="H7" s="62">
        <f t="shared" si="0"/>
        <v>0</v>
      </c>
      <c r="I7" s="86"/>
    </row>
    <row r="8" spans="1:9" ht="20.100000000000001" customHeight="1">
      <c r="A8" s="37" t="s">
        <v>183</v>
      </c>
      <c r="B8" s="103"/>
      <c r="C8" s="103"/>
      <c r="D8" s="107"/>
      <c r="E8" s="108"/>
      <c r="F8" s="109"/>
      <c r="G8" s="110"/>
      <c r="H8" s="62">
        <f t="shared" si="0"/>
        <v>0</v>
      </c>
      <c r="I8" s="86"/>
    </row>
    <row r="9" spans="1:9" ht="20.100000000000001" customHeight="1">
      <c r="A9" s="37" t="s">
        <v>288</v>
      </c>
      <c r="B9" s="103"/>
      <c r="C9" s="103"/>
      <c r="D9" s="104"/>
      <c r="E9" s="105"/>
      <c r="F9" s="80"/>
      <c r="G9" s="106"/>
      <c r="H9" s="62">
        <f t="shared" si="0"/>
        <v>0</v>
      </c>
      <c r="I9" s="84"/>
    </row>
    <row r="10" spans="1:9" ht="20.100000000000001" customHeight="1">
      <c r="A10" s="37" t="s">
        <v>289</v>
      </c>
      <c r="B10" s="103"/>
      <c r="C10" s="103"/>
      <c r="D10" s="107"/>
      <c r="E10" s="108"/>
      <c r="F10" s="109"/>
      <c r="G10" s="110"/>
      <c r="H10" s="62">
        <f t="shared" si="0"/>
        <v>0</v>
      </c>
      <c r="I10" s="86"/>
    </row>
    <row r="11" spans="1:9" ht="20.100000000000001" customHeight="1">
      <c r="A11" s="37" t="s">
        <v>290</v>
      </c>
      <c r="B11" s="103"/>
      <c r="C11" s="103"/>
      <c r="D11" s="107"/>
      <c r="E11" s="108"/>
      <c r="F11" s="109"/>
      <c r="G11" s="110"/>
      <c r="H11" s="62">
        <f t="shared" si="0"/>
        <v>0</v>
      </c>
      <c r="I11" s="86"/>
    </row>
    <row r="12" spans="1:9" ht="20.100000000000001" customHeight="1">
      <c r="A12" s="37" t="s">
        <v>291</v>
      </c>
      <c r="B12" s="103"/>
      <c r="C12" s="103"/>
      <c r="D12" s="107"/>
      <c r="E12" s="108"/>
      <c r="F12" s="109"/>
      <c r="G12" s="110"/>
      <c r="H12" s="62">
        <f t="shared" si="0"/>
        <v>0</v>
      </c>
      <c r="I12" s="86"/>
    </row>
    <row r="13" spans="1:9" ht="20.100000000000001" customHeight="1">
      <c r="A13" s="37" t="s">
        <v>292</v>
      </c>
      <c r="B13" s="103"/>
      <c r="C13" s="103"/>
      <c r="D13" s="107"/>
      <c r="E13" s="108"/>
      <c r="F13" s="109"/>
      <c r="G13" s="110"/>
      <c r="H13" s="62">
        <f t="shared" si="0"/>
        <v>0</v>
      </c>
      <c r="I13" s="86"/>
    </row>
    <row r="14" spans="1:9" ht="20.100000000000001" customHeight="1">
      <c r="A14" s="37" t="s">
        <v>293</v>
      </c>
      <c r="B14" s="103"/>
      <c r="C14" s="103"/>
      <c r="D14" s="104"/>
      <c r="E14" s="105"/>
      <c r="F14" s="80"/>
      <c r="G14" s="106"/>
      <c r="H14" s="62">
        <f t="shared" si="0"/>
        <v>0</v>
      </c>
      <c r="I14" s="84"/>
    </row>
    <row r="15" spans="1:9" ht="20.100000000000001" customHeight="1">
      <c r="A15" s="37" t="s">
        <v>294</v>
      </c>
      <c r="B15" s="103"/>
      <c r="C15" s="103"/>
      <c r="D15" s="107"/>
      <c r="E15" s="108"/>
      <c r="F15" s="109"/>
      <c r="G15" s="110"/>
      <c r="H15" s="62">
        <f t="shared" si="0"/>
        <v>0</v>
      </c>
      <c r="I15" s="86"/>
    </row>
    <row r="16" spans="1:9" ht="20.100000000000001" customHeight="1">
      <c r="A16" s="37" t="s">
        <v>295</v>
      </c>
      <c r="B16" s="103"/>
      <c r="C16" s="103"/>
      <c r="D16" s="107"/>
      <c r="E16" s="108"/>
      <c r="F16" s="109"/>
      <c r="G16" s="110"/>
      <c r="H16" s="62">
        <f t="shared" si="0"/>
        <v>0</v>
      </c>
      <c r="I16" s="86"/>
    </row>
    <row r="17" spans="1:9" ht="20.100000000000001" customHeight="1">
      <c r="A17" s="37" t="s">
        <v>296</v>
      </c>
      <c r="B17" s="103"/>
      <c r="C17" s="103"/>
      <c r="D17" s="107"/>
      <c r="E17" s="108"/>
      <c r="F17" s="109"/>
      <c r="G17" s="110"/>
      <c r="H17" s="62">
        <f t="shared" si="0"/>
        <v>0</v>
      </c>
      <c r="I17" s="86"/>
    </row>
    <row r="18" spans="1:9" ht="20.100000000000001" customHeight="1">
      <c r="A18" s="37" t="s">
        <v>297</v>
      </c>
      <c r="B18" s="103"/>
      <c r="C18" s="103"/>
      <c r="D18" s="107"/>
      <c r="E18" s="108"/>
      <c r="F18" s="109"/>
      <c r="G18" s="110"/>
      <c r="H18" s="62">
        <f t="shared" si="0"/>
        <v>0</v>
      </c>
      <c r="I18" s="86"/>
    </row>
    <row r="19" spans="1:9" ht="20.100000000000001" customHeight="1">
      <c r="A19" s="37" t="s">
        <v>298</v>
      </c>
      <c r="B19" s="103"/>
      <c r="C19" s="103"/>
      <c r="D19" s="104"/>
      <c r="E19" s="105"/>
      <c r="F19" s="80"/>
      <c r="G19" s="106"/>
      <c r="H19" s="62">
        <f t="shared" si="0"/>
        <v>0</v>
      </c>
      <c r="I19" s="84"/>
    </row>
    <row r="20" spans="1:9" ht="20.100000000000001" customHeight="1">
      <c r="A20" s="37" t="s">
        <v>299</v>
      </c>
      <c r="B20" s="103"/>
      <c r="C20" s="103"/>
      <c r="D20" s="107"/>
      <c r="E20" s="108"/>
      <c r="F20" s="109"/>
      <c r="G20" s="110"/>
      <c r="H20" s="62">
        <f t="shared" si="0"/>
        <v>0</v>
      </c>
      <c r="I20" s="86"/>
    </row>
    <row r="21" spans="1:9" ht="20.100000000000001" customHeight="1">
      <c r="A21" s="37" t="s">
        <v>300</v>
      </c>
      <c r="B21" s="103"/>
      <c r="C21" s="103"/>
      <c r="D21" s="107"/>
      <c r="E21" s="108"/>
      <c r="F21" s="109"/>
      <c r="G21" s="110"/>
      <c r="H21" s="62">
        <f t="shared" si="0"/>
        <v>0</v>
      </c>
      <c r="I21" s="86"/>
    </row>
    <row r="22" spans="1:9" ht="20.100000000000001" customHeight="1">
      <c r="A22" s="37" t="s">
        <v>301</v>
      </c>
      <c r="B22" s="103"/>
      <c r="C22" s="103"/>
      <c r="D22" s="107"/>
      <c r="E22" s="108"/>
      <c r="F22" s="109"/>
      <c r="G22" s="110"/>
      <c r="H22" s="62">
        <f t="shared" si="0"/>
        <v>0</v>
      </c>
      <c r="I22" s="86"/>
    </row>
    <row r="23" spans="1:9" ht="20.100000000000001" customHeight="1" thickBot="1">
      <c r="A23" s="37" t="s">
        <v>302</v>
      </c>
      <c r="B23" s="103"/>
      <c r="C23" s="103"/>
      <c r="D23" s="107"/>
      <c r="E23" s="108"/>
      <c r="F23" s="109"/>
      <c r="G23" s="110"/>
      <c r="H23" s="62">
        <f t="shared" si="0"/>
        <v>0</v>
      </c>
      <c r="I23" s="86"/>
    </row>
    <row r="24" spans="1:9" ht="20.100000000000001" customHeight="1" thickBot="1">
      <c r="A24" s="337" t="s">
        <v>42</v>
      </c>
      <c r="B24" s="338"/>
      <c r="C24" s="338"/>
      <c r="D24" s="338"/>
      <c r="E24" s="338"/>
      <c r="F24" s="338"/>
      <c r="G24" s="339"/>
      <c r="H24" s="359">
        <f>SUM(H4:H23)</f>
        <v>0</v>
      </c>
      <c r="I24" s="360"/>
    </row>
  </sheetData>
  <mergeCells count="4">
    <mergeCell ref="A24:G24"/>
    <mergeCell ref="A2:B2"/>
    <mergeCell ref="C2:D2"/>
    <mergeCell ref="H24:I24"/>
  </mergeCells>
  <phoneticPr fontId="2"/>
  <pageMargins left="0.7" right="0.7" top="0.75" bottom="0.75" header="0.3" footer="0.3"/>
  <pageSetup paperSize="9" scale="97" orientation="landscape"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24"/>
  <sheetViews>
    <sheetView view="pageBreakPreview" zoomScaleNormal="100" zoomScaleSheetLayoutView="100" workbookViewId="0">
      <selection activeCell="C3" sqref="C3"/>
    </sheetView>
  </sheetViews>
  <sheetFormatPr defaultRowHeight="20.100000000000001" customHeight="1"/>
  <cols>
    <col min="4" max="4" width="27" customWidth="1"/>
    <col min="5" max="5" width="16.09765625" customWidth="1"/>
    <col min="8" max="8" width="12.3984375" customWidth="1"/>
    <col min="9" max="9" width="16.59765625" customWidth="1"/>
  </cols>
  <sheetData>
    <row r="1" spans="1:9" ht="20.100000000000001" customHeight="1">
      <c r="A1" t="s">
        <v>225</v>
      </c>
    </row>
    <row r="2" spans="1:9" ht="20.100000000000001" customHeight="1" thickBot="1">
      <c r="A2" s="358" t="s">
        <v>93</v>
      </c>
      <c r="B2" s="358"/>
      <c r="C2" s="340" t="str">
        <f>申請者情報項目!C8</f>
        <v>株式会社環境技術研究所</v>
      </c>
      <c r="D2" s="340"/>
      <c r="E2" s="49"/>
      <c r="F2" s="49"/>
    </row>
    <row r="3" spans="1:9" ht="20.100000000000001" customHeight="1" thickBot="1">
      <c r="A3" s="32" t="s">
        <v>94</v>
      </c>
      <c r="B3" s="39" t="s">
        <v>185</v>
      </c>
      <c r="C3" s="39" t="s">
        <v>187</v>
      </c>
      <c r="D3" s="39" t="s">
        <v>188</v>
      </c>
      <c r="E3" s="33" t="s">
        <v>189</v>
      </c>
      <c r="F3" s="33" t="s">
        <v>46</v>
      </c>
      <c r="G3" s="34" t="s">
        <v>47</v>
      </c>
      <c r="H3" s="34" t="s">
        <v>40</v>
      </c>
      <c r="I3" s="36" t="s">
        <v>96</v>
      </c>
    </row>
    <row r="4" spans="1:9" ht="20.100000000000001" customHeight="1">
      <c r="A4" s="37" t="s">
        <v>190</v>
      </c>
      <c r="B4" s="103"/>
      <c r="C4" s="103"/>
      <c r="D4" s="104"/>
      <c r="E4" s="105"/>
      <c r="F4" s="80"/>
      <c r="G4" s="106"/>
      <c r="H4" s="51">
        <f>F4*G4</f>
        <v>0</v>
      </c>
      <c r="I4" s="84"/>
    </row>
    <row r="5" spans="1:9" ht="20.100000000000001" customHeight="1">
      <c r="A5" s="37" t="s">
        <v>191</v>
      </c>
      <c r="B5" s="103"/>
      <c r="C5" s="103"/>
      <c r="D5" s="107"/>
      <c r="E5" s="108"/>
      <c r="F5" s="109"/>
      <c r="G5" s="110"/>
      <c r="H5" s="51">
        <f t="shared" ref="H5" si="0">F5*G5</f>
        <v>0</v>
      </c>
      <c r="I5" s="86"/>
    </row>
    <row r="6" spans="1:9" ht="20.100000000000001" customHeight="1">
      <c r="A6" s="37" t="s">
        <v>192</v>
      </c>
      <c r="B6" s="103"/>
      <c r="C6" s="103"/>
      <c r="D6" s="104"/>
      <c r="E6" s="105"/>
      <c r="F6" s="80"/>
      <c r="G6" s="106"/>
      <c r="H6" s="51">
        <f>F6*G6</f>
        <v>0</v>
      </c>
      <c r="I6" s="84"/>
    </row>
    <row r="7" spans="1:9" ht="20.100000000000001" customHeight="1">
      <c r="A7" s="37" t="s">
        <v>193</v>
      </c>
      <c r="B7" s="103"/>
      <c r="C7" s="103"/>
      <c r="D7" s="104"/>
      <c r="E7" s="105"/>
      <c r="F7" s="80"/>
      <c r="G7" s="106"/>
      <c r="H7" s="51">
        <f t="shared" ref="H7:H22" si="1">F7*G7</f>
        <v>0</v>
      </c>
      <c r="I7" s="84"/>
    </row>
    <row r="8" spans="1:9" ht="20.100000000000001" customHeight="1">
      <c r="A8" s="37" t="s">
        <v>194</v>
      </c>
      <c r="B8" s="103"/>
      <c r="C8" s="103"/>
      <c r="D8" s="104"/>
      <c r="E8" s="105"/>
      <c r="F8" s="80"/>
      <c r="G8" s="106"/>
      <c r="H8" s="51">
        <f t="shared" si="1"/>
        <v>0</v>
      </c>
      <c r="I8" s="84"/>
    </row>
    <row r="9" spans="1:9" ht="20.100000000000001" customHeight="1">
      <c r="A9" s="37" t="s">
        <v>195</v>
      </c>
      <c r="B9" s="103"/>
      <c r="C9" s="103"/>
      <c r="D9" s="104"/>
      <c r="E9" s="105"/>
      <c r="F9" s="80"/>
      <c r="G9" s="106"/>
      <c r="H9" s="51">
        <f t="shared" si="1"/>
        <v>0</v>
      </c>
      <c r="I9" s="84"/>
    </row>
    <row r="10" spans="1:9" ht="20.100000000000001" customHeight="1">
      <c r="A10" s="37" t="s">
        <v>196</v>
      </c>
      <c r="B10" s="103"/>
      <c r="C10" s="103"/>
      <c r="D10" s="104"/>
      <c r="E10" s="105"/>
      <c r="F10" s="80"/>
      <c r="G10" s="106"/>
      <c r="H10" s="51">
        <f t="shared" si="1"/>
        <v>0</v>
      </c>
      <c r="I10" s="84"/>
    </row>
    <row r="11" spans="1:9" ht="20.100000000000001" customHeight="1">
      <c r="A11" s="37" t="s">
        <v>197</v>
      </c>
      <c r="B11" s="103"/>
      <c r="C11" s="103"/>
      <c r="D11" s="104"/>
      <c r="E11" s="105"/>
      <c r="F11" s="80"/>
      <c r="G11" s="106"/>
      <c r="H11" s="51">
        <f t="shared" si="1"/>
        <v>0</v>
      </c>
      <c r="I11" s="84"/>
    </row>
    <row r="12" spans="1:9" ht="20.100000000000001" customHeight="1">
      <c r="A12" s="37" t="s">
        <v>198</v>
      </c>
      <c r="B12" s="103"/>
      <c r="C12" s="103"/>
      <c r="D12" s="104"/>
      <c r="E12" s="105"/>
      <c r="F12" s="80"/>
      <c r="G12" s="106"/>
      <c r="H12" s="51">
        <f t="shared" si="1"/>
        <v>0</v>
      </c>
      <c r="I12" s="84"/>
    </row>
    <row r="13" spans="1:9" ht="20.100000000000001" customHeight="1">
      <c r="A13" s="37" t="s">
        <v>199</v>
      </c>
      <c r="B13" s="103"/>
      <c r="C13" s="103"/>
      <c r="D13" s="104"/>
      <c r="E13" s="105"/>
      <c r="F13" s="80"/>
      <c r="G13" s="106"/>
      <c r="H13" s="51">
        <f t="shared" si="1"/>
        <v>0</v>
      </c>
      <c r="I13" s="84"/>
    </row>
    <row r="14" spans="1:9" ht="20.100000000000001" customHeight="1">
      <c r="A14" s="37" t="s">
        <v>200</v>
      </c>
      <c r="B14" s="103"/>
      <c r="C14" s="103"/>
      <c r="D14" s="104"/>
      <c r="E14" s="105"/>
      <c r="F14" s="80"/>
      <c r="G14" s="106"/>
      <c r="H14" s="51">
        <f t="shared" ref="H14:H18" si="2">F14*G14</f>
        <v>0</v>
      </c>
      <c r="I14" s="84"/>
    </row>
    <row r="15" spans="1:9" ht="20.100000000000001" customHeight="1">
      <c r="A15" s="37" t="s">
        <v>201</v>
      </c>
      <c r="B15" s="103"/>
      <c r="C15" s="103"/>
      <c r="D15" s="104"/>
      <c r="E15" s="105"/>
      <c r="F15" s="80"/>
      <c r="G15" s="106"/>
      <c r="H15" s="51">
        <f t="shared" si="2"/>
        <v>0</v>
      </c>
      <c r="I15" s="84"/>
    </row>
    <row r="16" spans="1:9" ht="20.100000000000001" customHeight="1">
      <c r="A16" s="37" t="s">
        <v>202</v>
      </c>
      <c r="B16" s="103"/>
      <c r="C16" s="103"/>
      <c r="D16" s="104"/>
      <c r="E16" s="105"/>
      <c r="F16" s="80"/>
      <c r="G16" s="106"/>
      <c r="H16" s="51">
        <f t="shared" si="2"/>
        <v>0</v>
      </c>
      <c r="I16" s="84"/>
    </row>
    <row r="17" spans="1:9" ht="20.100000000000001" customHeight="1">
      <c r="A17" s="37" t="s">
        <v>203</v>
      </c>
      <c r="B17" s="103"/>
      <c r="C17" s="103"/>
      <c r="D17" s="107"/>
      <c r="E17" s="108"/>
      <c r="F17" s="109"/>
      <c r="G17" s="110"/>
      <c r="H17" s="51">
        <f t="shared" si="2"/>
        <v>0</v>
      </c>
      <c r="I17" s="86"/>
    </row>
    <row r="18" spans="1:9" ht="20.100000000000001" customHeight="1">
      <c r="A18" s="37" t="s">
        <v>204</v>
      </c>
      <c r="B18" s="103"/>
      <c r="C18" s="103"/>
      <c r="D18" s="107"/>
      <c r="E18" s="108"/>
      <c r="F18" s="109"/>
      <c r="G18" s="110"/>
      <c r="H18" s="51">
        <f t="shared" si="2"/>
        <v>0</v>
      </c>
      <c r="I18" s="86"/>
    </row>
    <row r="19" spans="1:9" ht="20.100000000000001" customHeight="1">
      <c r="A19" s="37" t="s">
        <v>303</v>
      </c>
      <c r="B19" s="103"/>
      <c r="C19" s="103"/>
      <c r="D19" s="104"/>
      <c r="E19" s="105"/>
      <c r="F19" s="80"/>
      <c r="G19" s="106"/>
      <c r="H19" s="51">
        <f t="shared" si="1"/>
        <v>0</v>
      </c>
      <c r="I19" s="84"/>
    </row>
    <row r="20" spans="1:9" ht="20.100000000000001" customHeight="1">
      <c r="A20" s="37" t="s">
        <v>304</v>
      </c>
      <c r="B20" s="103"/>
      <c r="C20" s="103"/>
      <c r="D20" s="104"/>
      <c r="E20" s="105"/>
      <c r="F20" s="80"/>
      <c r="G20" s="106"/>
      <c r="H20" s="51">
        <f t="shared" si="1"/>
        <v>0</v>
      </c>
      <c r="I20" s="84"/>
    </row>
    <row r="21" spans="1:9" ht="20.100000000000001" customHeight="1">
      <c r="A21" s="37" t="s">
        <v>305</v>
      </c>
      <c r="B21" s="103"/>
      <c r="C21" s="103"/>
      <c r="D21" s="104"/>
      <c r="E21" s="105"/>
      <c r="F21" s="80"/>
      <c r="G21" s="106"/>
      <c r="H21" s="51">
        <f t="shared" si="1"/>
        <v>0</v>
      </c>
      <c r="I21" s="84"/>
    </row>
    <row r="22" spans="1:9" ht="20.100000000000001" customHeight="1">
      <c r="A22" s="37" t="s">
        <v>306</v>
      </c>
      <c r="B22" s="103"/>
      <c r="C22" s="103"/>
      <c r="D22" s="107"/>
      <c r="E22" s="108"/>
      <c r="F22" s="109"/>
      <c r="G22" s="110"/>
      <c r="H22" s="51">
        <f t="shared" si="1"/>
        <v>0</v>
      </c>
      <c r="I22" s="86"/>
    </row>
    <row r="23" spans="1:9" ht="20.100000000000001" customHeight="1" thickBot="1">
      <c r="A23" s="37" t="s">
        <v>307</v>
      </c>
      <c r="B23" s="103"/>
      <c r="C23" s="103"/>
      <c r="D23" s="107"/>
      <c r="E23" s="108"/>
      <c r="F23" s="109"/>
      <c r="G23" s="110"/>
      <c r="H23" s="51">
        <f>F23*G23</f>
        <v>0</v>
      </c>
      <c r="I23" s="86"/>
    </row>
    <row r="24" spans="1:9" ht="20.100000000000001" customHeight="1" thickBot="1">
      <c r="A24" s="337" t="s">
        <v>42</v>
      </c>
      <c r="B24" s="338"/>
      <c r="C24" s="338"/>
      <c r="D24" s="338"/>
      <c r="E24" s="338"/>
      <c r="F24" s="338"/>
      <c r="G24" s="339"/>
      <c r="H24" s="341">
        <f>SUM(H4:H23)</f>
        <v>0</v>
      </c>
      <c r="I24" s="342"/>
    </row>
  </sheetData>
  <mergeCells count="4">
    <mergeCell ref="A24:G24"/>
    <mergeCell ref="A2:B2"/>
    <mergeCell ref="C2:D2"/>
    <mergeCell ref="H24:I24"/>
  </mergeCells>
  <phoneticPr fontId="2"/>
  <pageMargins left="0.7" right="0.7" top="0.75" bottom="0.75" header="0.3" footer="0.3"/>
  <pageSetup paperSize="9" scale="97" orientation="landscape"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24"/>
  <sheetViews>
    <sheetView view="pageBreakPreview" zoomScaleNormal="100" zoomScaleSheetLayoutView="100" workbookViewId="0">
      <selection activeCell="C3" sqref="C3"/>
    </sheetView>
  </sheetViews>
  <sheetFormatPr defaultRowHeight="18"/>
  <cols>
    <col min="1" max="1" width="6.59765625" customWidth="1"/>
    <col min="3" max="3" width="26.09765625" customWidth="1"/>
    <col min="4" max="4" width="22.59765625" customWidth="1"/>
    <col min="5" max="5" width="17.09765625" customWidth="1"/>
    <col min="6" max="6" width="15.5" customWidth="1"/>
    <col min="7" max="7" width="18.09765625" customWidth="1"/>
  </cols>
  <sheetData>
    <row r="1" spans="1:7">
      <c r="A1" t="s">
        <v>226</v>
      </c>
    </row>
    <row r="2" spans="1:7" ht="18.600000000000001" thickBot="1">
      <c r="A2" s="358" t="s">
        <v>93</v>
      </c>
      <c r="B2" s="358"/>
      <c r="C2" s="340" t="str">
        <f>申請者情報項目!C8</f>
        <v>株式会社環境技術研究所</v>
      </c>
      <c r="D2" s="340"/>
    </row>
    <row r="3" spans="1:7" ht="18.600000000000001" thickBot="1">
      <c r="A3" s="32" t="s">
        <v>94</v>
      </c>
      <c r="B3" s="40" t="s">
        <v>208</v>
      </c>
      <c r="C3" s="55" t="s">
        <v>151</v>
      </c>
      <c r="D3" s="53" t="s">
        <v>205</v>
      </c>
      <c r="E3" s="53" t="s">
        <v>206</v>
      </c>
      <c r="F3" s="54" t="s">
        <v>40</v>
      </c>
      <c r="G3" s="53" t="s">
        <v>96</v>
      </c>
    </row>
    <row r="4" spans="1:7">
      <c r="A4" s="56" t="s">
        <v>209</v>
      </c>
      <c r="B4" s="111"/>
      <c r="C4" s="112" t="s">
        <v>207</v>
      </c>
      <c r="D4" s="112"/>
      <c r="E4" s="112"/>
      <c r="F4" s="113"/>
      <c r="G4" s="114"/>
    </row>
    <row r="5" spans="1:7">
      <c r="A5" s="57" t="s">
        <v>210</v>
      </c>
      <c r="B5" s="115"/>
      <c r="C5" s="74" t="s">
        <v>207</v>
      </c>
      <c r="D5" s="74"/>
      <c r="E5" s="74"/>
      <c r="F5" s="116"/>
      <c r="G5" s="101"/>
    </row>
    <row r="6" spans="1:7">
      <c r="A6" s="57" t="s">
        <v>211</v>
      </c>
      <c r="B6" s="115"/>
      <c r="C6" s="74" t="s">
        <v>207</v>
      </c>
      <c r="D6" s="74"/>
      <c r="E6" s="74"/>
      <c r="F6" s="116"/>
      <c r="G6" s="101"/>
    </row>
    <row r="7" spans="1:7">
      <c r="A7" s="57" t="s">
        <v>212</v>
      </c>
      <c r="B7" s="115"/>
      <c r="C7" s="74" t="s">
        <v>207</v>
      </c>
      <c r="D7" s="74"/>
      <c r="E7" s="74"/>
      <c r="F7" s="116"/>
      <c r="G7" s="101"/>
    </row>
    <row r="8" spans="1:7">
      <c r="A8" s="57" t="s">
        <v>213</v>
      </c>
      <c r="B8" s="115"/>
      <c r="C8" s="74" t="s">
        <v>207</v>
      </c>
      <c r="D8" s="74"/>
      <c r="E8" s="74"/>
      <c r="F8" s="116"/>
      <c r="G8" s="101"/>
    </row>
    <row r="9" spans="1:7">
      <c r="A9" s="57" t="s">
        <v>214</v>
      </c>
      <c r="B9" s="115"/>
      <c r="C9" s="74" t="s">
        <v>207</v>
      </c>
      <c r="D9" s="74"/>
      <c r="E9" s="74"/>
      <c r="F9" s="116"/>
      <c r="G9" s="101"/>
    </row>
    <row r="10" spans="1:7">
      <c r="A10" s="57" t="s">
        <v>215</v>
      </c>
      <c r="B10" s="115"/>
      <c r="C10" s="74" t="s">
        <v>207</v>
      </c>
      <c r="D10" s="74"/>
      <c r="E10" s="74"/>
      <c r="F10" s="116"/>
      <c r="G10" s="101"/>
    </row>
    <row r="11" spans="1:7">
      <c r="A11" s="57" t="s">
        <v>216</v>
      </c>
      <c r="B11" s="115"/>
      <c r="C11" s="74" t="s">
        <v>207</v>
      </c>
      <c r="D11" s="74"/>
      <c r="E11" s="74"/>
      <c r="F11" s="116"/>
      <c r="G11" s="101"/>
    </row>
    <row r="12" spans="1:7">
      <c r="A12" s="57" t="s">
        <v>217</v>
      </c>
      <c r="B12" s="115"/>
      <c r="C12" s="74" t="s">
        <v>207</v>
      </c>
      <c r="D12" s="74"/>
      <c r="E12" s="74"/>
      <c r="F12" s="116"/>
      <c r="G12" s="101"/>
    </row>
    <row r="13" spans="1:7">
      <c r="A13" s="57" t="s">
        <v>218</v>
      </c>
      <c r="B13" s="115"/>
      <c r="C13" s="74" t="s">
        <v>207</v>
      </c>
      <c r="D13" s="74"/>
      <c r="E13" s="74"/>
      <c r="F13" s="116"/>
      <c r="G13" s="101"/>
    </row>
    <row r="14" spans="1:7">
      <c r="A14" s="57" t="s">
        <v>219</v>
      </c>
      <c r="B14" s="115"/>
      <c r="C14" s="74" t="s">
        <v>207</v>
      </c>
      <c r="D14" s="74"/>
      <c r="E14" s="74"/>
      <c r="F14" s="116"/>
      <c r="G14" s="101"/>
    </row>
    <row r="15" spans="1:7">
      <c r="A15" s="57" t="s">
        <v>220</v>
      </c>
      <c r="B15" s="115"/>
      <c r="C15" s="74" t="s">
        <v>207</v>
      </c>
      <c r="D15" s="74"/>
      <c r="E15" s="74"/>
      <c r="F15" s="116"/>
      <c r="G15" s="101"/>
    </row>
    <row r="16" spans="1:7">
      <c r="A16" s="57" t="s">
        <v>221</v>
      </c>
      <c r="B16" s="115"/>
      <c r="C16" s="74" t="s">
        <v>207</v>
      </c>
      <c r="D16" s="74"/>
      <c r="E16" s="74"/>
      <c r="F16" s="116"/>
      <c r="G16" s="101"/>
    </row>
    <row r="17" spans="1:7">
      <c r="A17" s="57" t="s">
        <v>222</v>
      </c>
      <c r="B17" s="115"/>
      <c r="C17" s="74" t="s">
        <v>207</v>
      </c>
      <c r="D17" s="74"/>
      <c r="E17" s="74"/>
      <c r="F17" s="116"/>
      <c r="G17" s="101"/>
    </row>
    <row r="18" spans="1:7">
      <c r="A18" s="58" t="s">
        <v>223</v>
      </c>
      <c r="B18" s="117"/>
      <c r="C18" s="98" t="s">
        <v>207</v>
      </c>
      <c r="D18" s="98"/>
      <c r="E18" s="98"/>
      <c r="F18" s="118"/>
      <c r="G18" s="102"/>
    </row>
    <row r="19" spans="1:7">
      <c r="A19" s="58" t="s">
        <v>308</v>
      </c>
      <c r="B19" s="115"/>
      <c r="C19" s="74" t="s">
        <v>207</v>
      </c>
      <c r="D19" s="74"/>
      <c r="E19" s="74"/>
      <c r="F19" s="116"/>
      <c r="G19" s="101"/>
    </row>
    <row r="20" spans="1:7">
      <c r="A20" s="58" t="s">
        <v>309</v>
      </c>
      <c r="B20" s="115"/>
      <c r="C20" s="74" t="s">
        <v>207</v>
      </c>
      <c r="D20" s="74"/>
      <c r="E20" s="74"/>
      <c r="F20" s="116"/>
      <c r="G20" s="101"/>
    </row>
    <row r="21" spans="1:7">
      <c r="A21" s="58" t="s">
        <v>310</v>
      </c>
      <c r="B21" s="115"/>
      <c r="C21" s="74" t="s">
        <v>207</v>
      </c>
      <c r="D21" s="74"/>
      <c r="E21" s="74"/>
      <c r="F21" s="116"/>
      <c r="G21" s="101"/>
    </row>
    <row r="22" spans="1:7">
      <c r="A22" s="58" t="s">
        <v>311</v>
      </c>
      <c r="B22" s="115"/>
      <c r="C22" s="74" t="s">
        <v>207</v>
      </c>
      <c r="D22" s="74"/>
      <c r="E22" s="74"/>
      <c r="F22" s="116"/>
      <c r="G22" s="101"/>
    </row>
    <row r="23" spans="1:7" ht="18.600000000000001" thickBot="1">
      <c r="A23" s="58" t="s">
        <v>312</v>
      </c>
      <c r="B23" s="117"/>
      <c r="C23" s="98" t="s">
        <v>207</v>
      </c>
      <c r="D23" s="98"/>
      <c r="E23" s="98"/>
      <c r="F23" s="118"/>
      <c r="G23" s="102"/>
    </row>
    <row r="24" spans="1:7" ht="18.600000000000001" thickBot="1">
      <c r="A24" s="363" t="s">
        <v>42</v>
      </c>
      <c r="B24" s="339"/>
      <c r="C24" s="364"/>
      <c r="D24" s="364"/>
      <c r="E24" s="364"/>
      <c r="F24" s="361">
        <f>SUM(F4:F23)</f>
        <v>0</v>
      </c>
      <c r="G24" s="362"/>
    </row>
  </sheetData>
  <mergeCells count="4">
    <mergeCell ref="F24:G24"/>
    <mergeCell ref="A24:E24"/>
    <mergeCell ref="A2:B2"/>
    <mergeCell ref="C2:D2"/>
  </mergeCells>
  <phoneticPr fontId="2"/>
  <dataValidations count="1">
    <dataValidation type="list" allowBlank="1" showInputMessage="1" sqref="C4:C23" xr:uid="{00000000-0002-0000-0E00-000000000000}">
      <formula1>"選択,別添1　人件費,別添2　諸謝金,別添3　光熱水料,別添4　会議費,別添5　旅費,別添6　印刷製本費,別添7　通信運搬費,別添8　手数料,別添9　委託料,別添10　使用量及び賃借料,別添11　消耗品費,別添12　その他【　　　　】"</formula1>
    </dataValidation>
  </dataValidations>
  <pageMargins left="0.7" right="0.7" top="0.75" bottom="0.75" header="0.3" footer="0.3"/>
  <pageSetup paperSize="9" orientation="landscape"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9"/>
  <sheetViews>
    <sheetView view="pageBreakPreview" zoomScaleNormal="100" zoomScaleSheetLayoutView="100" workbookViewId="0">
      <selection activeCell="C3" sqref="C3"/>
    </sheetView>
  </sheetViews>
  <sheetFormatPr defaultRowHeight="18"/>
  <cols>
    <col min="1" max="3" width="7.59765625" customWidth="1"/>
    <col min="4" max="5" width="22.09765625" customWidth="1"/>
    <col min="6" max="6" width="14.09765625" customWidth="1"/>
    <col min="7" max="7" width="15.8984375" customWidth="1"/>
    <col min="8" max="8" width="20.09765625" customWidth="1"/>
  </cols>
  <sheetData>
    <row r="1" spans="1:8">
      <c r="A1" t="s">
        <v>252</v>
      </c>
    </row>
    <row r="2" spans="1:8" ht="18.600000000000001" thickBot="1">
      <c r="A2" s="358" t="s">
        <v>93</v>
      </c>
      <c r="B2" s="358"/>
      <c r="C2" s="340" t="str">
        <f>申請者情報項目!C8</f>
        <v>株式会社環境技術研究所</v>
      </c>
      <c r="D2" s="340"/>
      <c r="E2" s="49"/>
    </row>
    <row r="3" spans="1:8" ht="18.600000000000001" thickBot="1">
      <c r="A3" s="32" t="s">
        <v>94</v>
      </c>
      <c r="B3" s="39" t="s">
        <v>227</v>
      </c>
      <c r="C3" s="39" t="s">
        <v>187</v>
      </c>
      <c r="D3" s="39" t="s">
        <v>228</v>
      </c>
      <c r="E3" s="39" t="s">
        <v>229</v>
      </c>
      <c r="F3" s="33" t="s">
        <v>188</v>
      </c>
      <c r="G3" s="34" t="s">
        <v>40</v>
      </c>
      <c r="H3" s="36" t="s">
        <v>96</v>
      </c>
    </row>
    <row r="4" spans="1:8">
      <c r="A4" s="56" t="s">
        <v>230</v>
      </c>
      <c r="B4" s="111"/>
      <c r="C4" s="111"/>
      <c r="D4" s="112"/>
      <c r="E4" s="112"/>
      <c r="F4" s="112"/>
      <c r="G4" s="119"/>
      <c r="H4" s="84"/>
    </row>
    <row r="5" spans="1:8">
      <c r="A5" s="56" t="s">
        <v>231</v>
      </c>
      <c r="B5" s="115"/>
      <c r="C5" s="115"/>
      <c r="D5" s="74"/>
      <c r="E5" s="74"/>
      <c r="F5" s="74"/>
      <c r="G5" s="116"/>
      <c r="H5" s="101"/>
    </row>
    <row r="6" spans="1:8">
      <c r="A6" s="56" t="s">
        <v>232</v>
      </c>
      <c r="B6" s="115"/>
      <c r="C6" s="115"/>
      <c r="D6" s="74"/>
      <c r="E6" s="74"/>
      <c r="F6" s="74"/>
      <c r="G6" s="116"/>
      <c r="H6" s="101"/>
    </row>
    <row r="7" spans="1:8">
      <c r="A7" s="56" t="s">
        <v>233</v>
      </c>
      <c r="B7" s="115"/>
      <c r="C7" s="115"/>
      <c r="D7" s="74"/>
      <c r="E7" s="74"/>
      <c r="F7" s="74"/>
      <c r="G7" s="116"/>
      <c r="H7" s="101"/>
    </row>
    <row r="8" spans="1:8">
      <c r="A8" s="56" t="s">
        <v>234</v>
      </c>
      <c r="B8" s="115"/>
      <c r="C8" s="115"/>
      <c r="D8" s="74"/>
      <c r="E8" s="74"/>
      <c r="F8" s="74"/>
      <c r="G8" s="116"/>
      <c r="H8" s="101"/>
    </row>
    <row r="9" spans="1:8">
      <c r="A9" s="56" t="s">
        <v>235</v>
      </c>
      <c r="B9" s="115"/>
      <c r="C9" s="115"/>
      <c r="D9" s="74"/>
      <c r="E9" s="74"/>
      <c r="F9" s="74"/>
      <c r="G9" s="116"/>
      <c r="H9" s="101"/>
    </row>
    <row r="10" spans="1:8">
      <c r="A10" s="56" t="s">
        <v>236</v>
      </c>
      <c r="B10" s="115"/>
      <c r="C10" s="115"/>
      <c r="D10" s="74"/>
      <c r="E10" s="74"/>
      <c r="F10" s="74"/>
      <c r="G10" s="116"/>
      <c r="H10" s="101"/>
    </row>
    <row r="11" spans="1:8">
      <c r="A11" s="56" t="s">
        <v>237</v>
      </c>
      <c r="B11" s="115"/>
      <c r="C11" s="115"/>
      <c r="D11" s="74"/>
      <c r="E11" s="74"/>
      <c r="F11" s="74"/>
      <c r="G11" s="116"/>
      <c r="H11" s="101"/>
    </row>
    <row r="12" spans="1:8">
      <c r="A12" s="56" t="s">
        <v>238</v>
      </c>
      <c r="B12" s="115"/>
      <c r="C12" s="115"/>
      <c r="D12" s="74"/>
      <c r="E12" s="74"/>
      <c r="F12" s="74"/>
      <c r="G12" s="116"/>
      <c r="H12" s="101"/>
    </row>
    <row r="13" spans="1:8">
      <c r="A13" s="56" t="s">
        <v>239</v>
      </c>
      <c r="B13" s="115"/>
      <c r="C13" s="115"/>
      <c r="D13" s="74"/>
      <c r="E13" s="74"/>
      <c r="F13" s="74"/>
      <c r="G13" s="116"/>
      <c r="H13" s="101"/>
    </row>
    <row r="14" spans="1:8">
      <c r="A14" s="56" t="s">
        <v>240</v>
      </c>
      <c r="B14" s="115"/>
      <c r="C14" s="115"/>
      <c r="D14" s="74"/>
      <c r="E14" s="74"/>
      <c r="F14" s="74"/>
      <c r="G14" s="116"/>
      <c r="H14" s="101"/>
    </row>
    <row r="15" spans="1:8">
      <c r="A15" s="56" t="s">
        <v>241</v>
      </c>
      <c r="B15" s="115"/>
      <c r="C15" s="115"/>
      <c r="D15" s="74"/>
      <c r="E15" s="74"/>
      <c r="F15" s="74"/>
      <c r="G15" s="116"/>
      <c r="H15" s="101"/>
    </row>
    <row r="16" spans="1:8">
      <c r="A16" s="56" t="s">
        <v>242</v>
      </c>
      <c r="B16" s="115"/>
      <c r="C16" s="115"/>
      <c r="D16" s="74"/>
      <c r="E16" s="74"/>
      <c r="F16" s="74"/>
      <c r="G16" s="116"/>
      <c r="H16" s="101"/>
    </row>
    <row r="17" spans="1:8">
      <c r="A17" s="56" t="s">
        <v>243</v>
      </c>
      <c r="B17" s="115"/>
      <c r="C17" s="115"/>
      <c r="D17" s="74"/>
      <c r="E17" s="74"/>
      <c r="F17" s="74"/>
      <c r="G17" s="116"/>
      <c r="H17" s="101"/>
    </row>
    <row r="18" spans="1:8" ht="18.600000000000001" thickBot="1">
      <c r="A18" s="56" t="s">
        <v>244</v>
      </c>
      <c r="B18" s="117"/>
      <c r="C18" s="117"/>
      <c r="D18" s="98"/>
      <c r="E18" s="98"/>
      <c r="F18" s="98"/>
      <c r="G18" s="118"/>
      <c r="H18" s="102"/>
    </row>
    <row r="19" spans="1:8" ht="18.600000000000001" thickBot="1">
      <c r="A19" s="363" t="s">
        <v>42</v>
      </c>
      <c r="B19" s="339"/>
      <c r="C19" s="339"/>
      <c r="D19" s="364"/>
      <c r="E19" s="364"/>
      <c r="F19" s="365"/>
      <c r="G19" s="366">
        <f>SUM(G4:G18)</f>
        <v>0</v>
      </c>
      <c r="H19" s="367"/>
    </row>
  </sheetData>
  <mergeCells count="4">
    <mergeCell ref="A19:F19"/>
    <mergeCell ref="G19:H19"/>
    <mergeCell ref="A2:B2"/>
    <mergeCell ref="C2:D2"/>
  </mergeCells>
  <phoneticPr fontId="2"/>
  <dataValidations count="1">
    <dataValidation allowBlank="1" showInputMessage="1" sqref="D4:D18" xr:uid="{00000000-0002-0000-0F00-000000000000}"/>
  </dataValidations>
  <pageMargins left="0.7" right="0.7" top="0.75" bottom="0.75" header="0.3" footer="0.3"/>
  <pageSetup paperSize="9" orientation="landscape"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19"/>
  <sheetViews>
    <sheetView view="pageBreakPreview" zoomScaleNormal="100" zoomScaleSheetLayoutView="100" workbookViewId="0">
      <selection activeCell="C3" sqref="C3"/>
    </sheetView>
  </sheetViews>
  <sheetFormatPr defaultRowHeight="18"/>
  <cols>
    <col min="4" max="4" width="23.59765625" customWidth="1"/>
    <col min="5" max="5" width="16.09765625" customWidth="1"/>
    <col min="8" max="8" width="13" customWidth="1"/>
    <col min="9" max="9" width="18.5" customWidth="1"/>
  </cols>
  <sheetData>
    <row r="1" spans="1:9">
      <c r="A1" t="s">
        <v>253</v>
      </c>
    </row>
    <row r="2" spans="1:9" ht="18.600000000000001" thickBot="1">
      <c r="A2" s="358" t="s">
        <v>93</v>
      </c>
      <c r="B2" s="358"/>
      <c r="C2" s="340" t="str">
        <f>申請者情報項目!C8</f>
        <v>株式会社環境技術研究所</v>
      </c>
      <c r="D2" s="340"/>
      <c r="E2" s="49"/>
    </row>
    <row r="3" spans="1:9" ht="18.600000000000001" thickBot="1">
      <c r="A3" s="32" t="s">
        <v>94</v>
      </c>
      <c r="B3" s="39" t="s">
        <v>250</v>
      </c>
      <c r="C3" s="39" t="s">
        <v>251</v>
      </c>
      <c r="D3" s="39" t="s">
        <v>177</v>
      </c>
      <c r="E3" s="33" t="s">
        <v>178</v>
      </c>
      <c r="F3" s="33" t="s">
        <v>46</v>
      </c>
      <c r="G3" s="34" t="s">
        <v>47</v>
      </c>
      <c r="H3" s="34" t="s">
        <v>40</v>
      </c>
      <c r="I3" s="36" t="s">
        <v>96</v>
      </c>
    </row>
    <row r="4" spans="1:9">
      <c r="A4" s="59" t="s">
        <v>245</v>
      </c>
      <c r="B4" s="120"/>
      <c r="C4" s="120"/>
      <c r="D4" s="121"/>
      <c r="E4" s="122"/>
      <c r="F4" s="110"/>
      <c r="G4" s="110"/>
      <c r="H4" s="51">
        <f>F4*G4</f>
        <v>0</v>
      </c>
      <c r="I4" s="125"/>
    </row>
    <row r="5" spans="1:9">
      <c r="A5" s="59" t="s">
        <v>246</v>
      </c>
      <c r="B5" s="120"/>
      <c r="C5" s="120"/>
      <c r="D5" s="123"/>
      <c r="E5" s="124"/>
      <c r="F5" s="106"/>
      <c r="G5" s="106"/>
      <c r="H5" s="51">
        <f t="shared" ref="H5:H18" si="0">F5*G5</f>
        <v>0</v>
      </c>
      <c r="I5" s="126"/>
    </row>
    <row r="6" spans="1:9">
      <c r="A6" s="59" t="s">
        <v>247</v>
      </c>
      <c r="B6" s="120"/>
      <c r="C6" s="120"/>
      <c r="D6" s="123"/>
      <c r="E6" s="124"/>
      <c r="F6" s="106"/>
      <c r="G6" s="106"/>
      <c r="H6" s="51">
        <f t="shared" si="0"/>
        <v>0</v>
      </c>
      <c r="I6" s="126"/>
    </row>
    <row r="7" spans="1:9">
      <c r="A7" s="59" t="s">
        <v>248</v>
      </c>
      <c r="B7" s="120"/>
      <c r="C7" s="120"/>
      <c r="D7" s="123"/>
      <c r="E7" s="124"/>
      <c r="F7" s="106"/>
      <c r="G7" s="106"/>
      <c r="H7" s="51">
        <f t="shared" si="0"/>
        <v>0</v>
      </c>
      <c r="I7" s="126"/>
    </row>
    <row r="8" spans="1:9">
      <c r="A8" s="59" t="s">
        <v>249</v>
      </c>
      <c r="B8" s="120"/>
      <c r="C8" s="120"/>
      <c r="D8" s="123"/>
      <c r="E8" s="124"/>
      <c r="F8" s="106"/>
      <c r="G8" s="106"/>
      <c r="H8" s="51">
        <f t="shared" si="0"/>
        <v>0</v>
      </c>
      <c r="I8" s="126"/>
    </row>
    <row r="9" spans="1:9">
      <c r="A9" s="59" t="s">
        <v>254</v>
      </c>
      <c r="B9" s="120"/>
      <c r="C9" s="120"/>
      <c r="D9" s="123"/>
      <c r="E9" s="124"/>
      <c r="F9" s="106"/>
      <c r="G9" s="106"/>
      <c r="H9" s="51">
        <f t="shared" si="0"/>
        <v>0</v>
      </c>
      <c r="I9" s="126"/>
    </row>
    <row r="10" spans="1:9">
      <c r="A10" s="59" t="s">
        <v>255</v>
      </c>
      <c r="B10" s="120"/>
      <c r="C10" s="120"/>
      <c r="D10" s="123"/>
      <c r="E10" s="124"/>
      <c r="F10" s="106"/>
      <c r="G10" s="106"/>
      <c r="H10" s="51">
        <f t="shared" si="0"/>
        <v>0</v>
      </c>
      <c r="I10" s="126"/>
    </row>
    <row r="11" spans="1:9">
      <c r="A11" s="59" t="s">
        <v>256</v>
      </c>
      <c r="B11" s="120"/>
      <c r="C11" s="120"/>
      <c r="D11" s="123"/>
      <c r="E11" s="124"/>
      <c r="F11" s="106"/>
      <c r="G11" s="106"/>
      <c r="H11" s="51">
        <f t="shared" si="0"/>
        <v>0</v>
      </c>
      <c r="I11" s="126"/>
    </row>
    <row r="12" spans="1:9">
      <c r="A12" s="59" t="s">
        <v>257</v>
      </c>
      <c r="B12" s="120"/>
      <c r="C12" s="120"/>
      <c r="D12" s="123"/>
      <c r="E12" s="124"/>
      <c r="F12" s="106"/>
      <c r="G12" s="106"/>
      <c r="H12" s="51">
        <f t="shared" si="0"/>
        <v>0</v>
      </c>
      <c r="I12" s="126"/>
    </row>
    <row r="13" spans="1:9">
      <c r="A13" s="59" t="s">
        <v>258</v>
      </c>
      <c r="B13" s="120"/>
      <c r="C13" s="120"/>
      <c r="D13" s="123"/>
      <c r="E13" s="106"/>
      <c r="F13" s="106"/>
      <c r="G13" s="106"/>
      <c r="H13" s="51">
        <f t="shared" si="0"/>
        <v>0</v>
      </c>
      <c r="I13" s="126"/>
    </row>
    <row r="14" spans="1:9">
      <c r="A14" s="59" t="s">
        <v>259</v>
      </c>
      <c r="B14" s="120"/>
      <c r="C14" s="120"/>
      <c r="D14" s="123"/>
      <c r="E14" s="124"/>
      <c r="F14" s="106"/>
      <c r="G14" s="106"/>
      <c r="H14" s="51">
        <f t="shared" si="0"/>
        <v>0</v>
      </c>
      <c r="I14" s="126"/>
    </row>
    <row r="15" spans="1:9">
      <c r="A15" s="59" t="s">
        <v>260</v>
      </c>
      <c r="B15" s="120"/>
      <c r="C15" s="120"/>
      <c r="D15" s="121"/>
      <c r="E15" s="122"/>
      <c r="F15" s="110"/>
      <c r="G15" s="110"/>
      <c r="H15" s="51">
        <f t="shared" si="0"/>
        <v>0</v>
      </c>
      <c r="I15" s="126"/>
    </row>
    <row r="16" spans="1:9">
      <c r="A16" s="59" t="s">
        <v>261</v>
      </c>
      <c r="B16" s="120"/>
      <c r="C16" s="120"/>
      <c r="D16" s="121"/>
      <c r="E16" s="122"/>
      <c r="F16" s="110"/>
      <c r="G16" s="110"/>
      <c r="H16" s="51">
        <f t="shared" si="0"/>
        <v>0</v>
      </c>
      <c r="I16" s="125"/>
    </row>
    <row r="17" spans="1:9">
      <c r="A17" s="59" t="s">
        <v>262</v>
      </c>
      <c r="B17" s="120"/>
      <c r="C17" s="120"/>
      <c r="D17" s="123"/>
      <c r="E17" s="106"/>
      <c r="F17" s="106"/>
      <c r="G17" s="106"/>
      <c r="H17" s="51">
        <f t="shared" si="0"/>
        <v>0</v>
      </c>
      <c r="I17" s="126"/>
    </row>
    <row r="18" spans="1:9" ht="18.600000000000001" thickBot="1">
      <c r="A18" s="59" t="s">
        <v>263</v>
      </c>
      <c r="B18" s="120"/>
      <c r="C18" s="120"/>
      <c r="D18" s="123"/>
      <c r="E18" s="124"/>
      <c r="F18" s="106"/>
      <c r="G18" s="106"/>
      <c r="H18" s="51">
        <f t="shared" si="0"/>
        <v>0</v>
      </c>
      <c r="I18" s="126"/>
    </row>
    <row r="19" spans="1:9" ht="18.600000000000001" thickBot="1">
      <c r="A19" s="337" t="s">
        <v>42</v>
      </c>
      <c r="B19" s="338"/>
      <c r="C19" s="338"/>
      <c r="D19" s="338"/>
      <c r="E19" s="338"/>
      <c r="F19" s="338"/>
      <c r="G19" s="339"/>
      <c r="H19" s="341">
        <f>SUM(H4:H18)</f>
        <v>0</v>
      </c>
      <c r="I19" s="342"/>
    </row>
  </sheetData>
  <mergeCells count="4">
    <mergeCell ref="A19:G19"/>
    <mergeCell ref="A2:B2"/>
    <mergeCell ref="C2:D2"/>
    <mergeCell ref="H19:I19"/>
  </mergeCells>
  <phoneticPr fontId="2"/>
  <pageMargins left="0.7" right="0.7" top="0.75" bottom="0.75" header="0.3" footer="0.3"/>
  <pageSetup paperSize="9" orientation="landscape"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24"/>
  <sheetViews>
    <sheetView view="pageBreakPreview" zoomScaleNormal="100" zoomScaleSheetLayoutView="100" workbookViewId="0">
      <selection activeCell="C3" sqref="C3"/>
    </sheetView>
  </sheetViews>
  <sheetFormatPr defaultRowHeight="18"/>
  <cols>
    <col min="3" max="3" width="23.59765625" customWidth="1"/>
    <col min="4" max="4" width="16.09765625" customWidth="1"/>
    <col min="7" max="7" width="13" customWidth="1"/>
    <col min="8" max="8" width="18.5" customWidth="1"/>
  </cols>
  <sheetData>
    <row r="1" spans="1:8">
      <c r="A1" t="s">
        <v>264</v>
      </c>
    </row>
    <row r="2" spans="1:8" ht="18.600000000000001" thickBot="1">
      <c r="A2" s="358" t="s">
        <v>93</v>
      </c>
      <c r="B2" s="358"/>
      <c r="C2" s="340" t="str">
        <f>申請者情報項目!C8</f>
        <v>株式会社環境技術研究所</v>
      </c>
      <c r="D2" s="340"/>
      <c r="E2" s="49"/>
    </row>
    <row r="3" spans="1:8" ht="18.600000000000001" thickBot="1">
      <c r="A3" s="32" t="s">
        <v>94</v>
      </c>
      <c r="B3" s="39" t="s">
        <v>251</v>
      </c>
      <c r="C3" s="39" t="s">
        <v>177</v>
      </c>
      <c r="D3" s="33" t="s">
        <v>178</v>
      </c>
      <c r="E3" s="33" t="s">
        <v>46</v>
      </c>
      <c r="F3" s="34" t="s">
        <v>47</v>
      </c>
      <c r="G3" s="34" t="s">
        <v>40</v>
      </c>
      <c r="H3" s="36" t="s">
        <v>96</v>
      </c>
    </row>
    <row r="4" spans="1:8">
      <c r="A4" s="59" t="s">
        <v>341</v>
      </c>
      <c r="B4" s="120"/>
      <c r="C4" s="121"/>
      <c r="D4" s="122"/>
      <c r="E4" s="110"/>
      <c r="F4" s="110"/>
      <c r="G4" s="51">
        <f>E4*F4</f>
        <v>0</v>
      </c>
      <c r="H4" s="125"/>
    </row>
    <row r="5" spans="1:8">
      <c r="A5" s="59" t="s">
        <v>342</v>
      </c>
      <c r="B5" s="120"/>
      <c r="C5" s="123"/>
      <c r="D5" s="124"/>
      <c r="E5" s="106"/>
      <c r="F5" s="106"/>
      <c r="G5" s="51">
        <f t="shared" ref="G5:G23" si="0">E5*F5</f>
        <v>0</v>
      </c>
      <c r="H5" s="126"/>
    </row>
    <row r="6" spans="1:8">
      <c r="A6" s="59" t="s">
        <v>343</v>
      </c>
      <c r="B6" s="120"/>
      <c r="C6" s="123"/>
      <c r="D6" s="124"/>
      <c r="E6" s="106"/>
      <c r="F6" s="106"/>
      <c r="G6" s="51">
        <f t="shared" si="0"/>
        <v>0</v>
      </c>
      <c r="H6" s="126"/>
    </row>
    <row r="7" spans="1:8">
      <c r="A7" s="59" t="s">
        <v>344</v>
      </c>
      <c r="B7" s="120"/>
      <c r="C7" s="123"/>
      <c r="D7" s="124"/>
      <c r="E7" s="106"/>
      <c r="F7" s="106"/>
      <c r="G7" s="51">
        <f t="shared" si="0"/>
        <v>0</v>
      </c>
      <c r="H7" s="126"/>
    </row>
    <row r="8" spans="1:8">
      <c r="A8" s="59" t="s">
        <v>345</v>
      </c>
      <c r="B8" s="120"/>
      <c r="C8" s="123"/>
      <c r="D8" s="124"/>
      <c r="E8" s="106"/>
      <c r="F8" s="106"/>
      <c r="G8" s="51">
        <f t="shared" si="0"/>
        <v>0</v>
      </c>
      <c r="H8" s="126"/>
    </row>
    <row r="9" spans="1:8">
      <c r="A9" s="59" t="s">
        <v>346</v>
      </c>
      <c r="B9" s="120"/>
      <c r="C9" s="123"/>
      <c r="D9" s="124"/>
      <c r="E9" s="106"/>
      <c r="F9" s="106"/>
      <c r="G9" s="51">
        <f t="shared" si="0"/>
        <v>0</v>
      </c>
      <c r="H9" s="126"/>
    </row>
    <row r="10" spans="1:8">
      <c r="A10" s="59" t="s">
        <v>347</v>
      </c>
      <c r="B10" s="120"/>
      <c r="C10" s="123"/>
      <c r="D10" s="124"/>
      <c r="E10" s="106"/>
      <c r="F10" s="106"/>
      <c r="G10" s="51">
        <f t="shared" si="0"/>
        <v>0</v>
      </c>
      <c r="H10" s="126"/>
    </row>
    <row r="11" spans="1:8">
      <c r="A11" s="59" t="s">
        <v>348</v>
      </c>
      <c r="B11" s="120"/>
      <c r="C11" s="123"/>
      <c r="D11" s="124"/>
      <c r="E11" s="106"/>
      <c r="F11" s="106"/>
      <c r="G11" s="51">
        <f t="shared" si="0"/>
        <v>0</v>
      </c>
      <c r="H11" s="126"/>
    </row>
    <row r="12" spans="1:8">
      <c r="A12" s="59" t="s">
        <v>349</v>
      </c>
      <c r="B12" s="120"/>
      <c r="C12" s="123"/>
      <c r="D12" s="124"/>
      <c r="E12" s="106"/>
      <c r="F12" s="106"/>
      <c r="G12" s="51">
        <f t="shared" si="0"/>
        <v>0</v>
      </c>
      <c r="H12" s="126"/>
    </row>
    <row r="13" spans="1:8">
      <c r="A13" s="59" t="s">
        <v>350</v>
      </c>
      <c r="B13" s="120"/>
      <c r="C13" s="123"/>
      <c r="D13" s="106"/>
      <c r="E13" s="106"/>
      <c r="F13" s="106"/>
      <c r="G13" s="51">
        <f t="shared" si="0"/>
        <v>0</v>
      </c>
      <c r="H13" s="126"/>
    </row>
    <row r="14" spans="1:8">
      <c r="A14" s="59" t="s">
        <v>351</v>
      </c>
      <c r="B14" s="120"/>
      <c r="C14" s="123"/>
      <c r="D14" s="124"/>
      <c r="E14" s="106"/>
      <c r="F14" s="106"/>
      <c r="G14" s="51">
        <f t="shared" si="0"/>
        <v>0</v>
      </c>
      <c r="H14" s="126"/>
    </row>
    <row r="15" spans="1:8">
      <c r="A15" s="59" t="s">
        <v>352</v>
      </c>
      <c r="B15" s="120"/>
      <c r="C15" s="121"/>
      <c r="D15" s="122"/>
      <c r="E15" s="110"/>
      <c r="F15" s="110"/>
      <c r="G15" s="51">
        <f t="shared" si="0"/>
        <v>0</v>
      </c>
      <c r="H15" s="126"/>
    </row>
    <row r="16" spans="1:8">
      <c r="A16" s="59" t="s">
        <v>353</v>
      </c>
      <c r="B16" s="120"/>
      <c r="C16" s="121"/>
      <c r="D16" s="122"/>
      <c r="E16" s="110"/>
      <c r="F16" s="110"/>
      <c r="G16" s="51">
        <f t="shared" si="0"/>
        <v>0</v>
      </c>
      <c r="H16" s="125"/>
    </row>
    <row r="17" spans="1:8">
      <c r="A17" s="59" t="s">
        <v>354</v>
      </c>
      <c r="B17" s="120"/>
      <c r="C17" s="123"/>
      <c r="D17" s="106"/>
      <c r="E17" s="106"/>
      <c r="F17" s="106"/>
      <c r="G17" s="51">
        <f t="shared" si="0"/>
        <v>0</v>
      </c>
      <c r="H17" s="126"/>
    </row>
    <row r="18" spans="1:8">
      <c r="A18" s="59" t="s">
        <v>355</v>
      </c>
      <c r="B18" s="120"/>
      <c r="C18" s="123"/>
      <c r="D18" s="124"/>
      <c r="E18" s="106"/>
      <c r="F18" s="106"/>
      <c r="G18" s="51">
        <f t="shared" si="0"/>
        <v>0</v>
      </c>
      <c r="H18" s="126"/>
    </row>
    <row r="19" spans="1:8">
      <c r="A19" s="59" t="s">
        <v>356</v>
      </c>
      <c r="B19" s="120"/>
      <c r="C19" s="123"/>
      <c r="D19" s="124"/>
      <c r="E19" s="106"/>
      <c r="F19" s="106"/>
      <c r="G19" s="51">
        <f t="shared" si="0"/>
        <v>0</v>
      </c>
      <c r="H19" s="126"/>
    </row>
    <row r="20" spans="1:8">
      <c r="A20" s="59" t="s">
        <v>357</v>
      </c>
      <c r="B20" s="120"/>
      <c r="C20" s="121"/>
      <c r="D20" s="122"/>
      <c r="E20" s="110"/>
      <c r="F20" s="110"/>
      <c r="G20" s="51">
        <f t="shared" si="0"/>
        <v>0</v>
      </c>
      <c r="H20" s="126"/>
    </row>
    <row r="21" spans="1:8">
      <c r="A21" s="59" t="s">
        <v>358</v>
      </c>
      <c r="B21" s="120"/>
      <c r="C21" s="121"/>
      <c r="D21" s="122"/>
      <c r="E21" s="110"/>
      <c r="F21" s="110"/>
      <c r="G21" s="51">
        <f t="shared" si="0"/>
        <v>0</v>
      </c>
      <c r="H21" s="125"/>
    </row>
    <row r="22" spans="1:8">
      <c r="A22" s="59" t="s">
        <v>359</v>
      </c>
      <c r="B22" s="120"/>
      <c r="C22" s="123"/>
      <c r="D22" s="106"/>
      <c r="E22" s="106"/>
      <c r="F22" s="106"/>
      <c r="G22" s="51">
        <f t="shared" si="0"/>
        <v>0</v>
      </c>
      <c r="H22" s="126"/>
    </row>
    <row r="23" spans="1:8" ht="18.600000000000001" thickBot="1">
      <c r="A23" s="59" t="s">
        <v>360</v>
      </c>
      <c r="B23" s="120"/>
      <c r="C23" s="123"/>
      <c r="D23" s="124"/>
      <c r="E23" s="106"/>
      <c r="F23" s="106"/>
      <c r="G23" s="51">
        <f t="shared" si="0"/>
        <v>0</v>
      </c>
      <c r="H23" s="126"/>
    </row>
    <row r="24" spans="1:8" ht="18.600000000000001" thickBot="1">
      <c r="A24" s="337" t="s">
        <v>42</v>
      </c>
      <c r="B24" s="338"/>
      <c r="C24" s="338"/>
      <c r="D24" s="338"/>
      <c r="E24" s="338"/>
      <c r="F24" s="339"/>
      <c r="G24" s="341">
        <f>SUM(G4:G23)</f>
        <v>0</v>
      </c>
      <c r="H24" s="342"/>
    </row>
  </sheetData>
  <mergeCells count="4">
    <mergeCell ref="A2:B2"/>
    <mergeCell ref="A24:F24"/>
    <mergeCell ref="G24:H24"/>
    <mergeCell ref="C2:D2"/>
  </mergeCells>
  <phoneticPr fontId="2"/>
  <pageMargins left="0.7" right="0.7" top="0.75" bottom="0.75" header="0.3" footer="0.3"/>
  <pageSetup paperSize="9" orientation="landscape"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14"/>
  <sheetViews>
    <sheetView view="pageBreakPreview" zoomScaleNormal="100" zoomScaleSheetLayoutView="100" workbookViewId="0">
      <selection activeCell="C3" sqref="C3"/>
    </sheetView>
  </sheetViews>
  <sheetFormatPr defaultRowHeight="18"/>
  <cols>
    <col min="1" max="1" width="4.09765625" customWidth="1"/>
    <col min="2" max="2" width="9.59765625" customWidth="1"/>
    <col min="3" max="9" width="12.8984375" customWidth="1"/>
    <col min="10" max="10" width="14.3984375" customWidth="1"/>
  </cols>
  <sheetData>
    <row r="1" spans="1:10">
      <c r="A1" t="s">
        <v>336</v>
      </c>
    </row>
    <row r="2" spans="1:10" ht="18.600000000000001" thickBot="1">
      <c r="A2" s="336" t="s">
        <v>93</v>
      </c>
      <c r="B2" s="336"/>
      <c r="C2" s="181" t="str">
        <f>申請者情報項目!C8</f>
        <v>株式会社環境技術研究所</v>
      </c>
      <c r="D2" s="181"/>
      <c r="E2" s="181"/>
    </row>
    <row r="3" spans="1:10" ht="24.6" customHeight="1">
      <c r="A3" s="327" t="s">
        <v>91</v>
      </c>
      <c r="B3" s="328"/>
      <c r="C3" s="152"/>
      <c r="D3" s="152"/>
      <c r="E3" s="152"/>
      <c r="F3" s="152"/>
      <c r="G3" s="152"/>
      <c r="H3" s="152"/>
      <c r="I3" s="152"/>
      <c r="J3" s="145" t="s">
        <v>67</v>
      </c>
    </row>
    <row r="4" spans="1:10" ht="24.6" customHeight="1">
      <c r="A4" s="335" t="s">
        <v>89</v>
      </c>
      <c r="B4" s="30" t="s">
        <v>80</v>
      </c>
      <c r="C4" s="74"/>
      <c r="D4" s="74"/>
      <c r="E4" s="74"/>
      <c r="F4" s="74"/>
      <c r="G4" s="74"/>
      <c r="H4" s="74"/>
      <c r="I4" s="74"/>
      <c r="J4" s="146"/>
    </row>
    <row r="5" spans="1:10" ht="24.6" customHeight="1">
      <c r="A5" s="335"/>
      <c r="B5" s="30" t="s">
        <v>81</v>
      </c>
      <c r="C5" s="74"/>
      <c r="D5" s="74"/>
      <c r="E5" s="74"/>
      <c r="F5" s="74"/>
      <c r="G5" s="74"/>
      <c r="H5" s="74"/>
      <c r="I5" s="74"/>
      <c r="J5" s="146"/>
    </row>
    <row r="6" spans="1:10" ht="24.6" customHeight="1">
      <c r="A6" s="335"/>
      <c r="B6" s="30" t="s">
        <v>82</v>
      </c>
      <c r="C6" s="74"/>
      <c r="D6" s="74"/>
      <c r="E6" s="74"/>
      <c r="F6" s="74"/>
      <c r="G6" s="74"/>
      <c r="H6" s="74"/>
      <c r="I6" s="74"/>
      <c r="J6" s="146"/>
    </row>
    <row r="7" spans="1:10" ht="24.6" customHeight="1">
      <c r="A7" s="335"/>
      <c r="B7" s="30" t="s">
        <v>83</v>
      </c>
      <c r="C7" s="74"/>
      <c r="D7" s="74"/>
      <c r="E7" s="74"/>
      <c r="F7" s="74"/>
      <c r="G7" s="74"/>
      <c r="H7" s="74"/>
      <c r="I7" s="74"/>
      <c r="J7" s="146"/>
    </row>
    <row r="8" spans="1:10" ht="24.6" customHeight="1">
      <c r="A8" s="335"/>
      <c r="B8" s="30" t="s">
        <v>84</v>
      </c>
      <c r="C8" s="74"/>
      <c r="D8" s="74"/>
      <c r="E8" s="74"/>
      <c r="F8" s="74"/>
      <c r="G8" s="74"/>
      <c r="H8" s="74"/>
      <c r="I8" s="74"/>
      <c r="J8" s="146"/>
    </row>
    <row r="9" spans="1:10" ht="24.6" customHeight="1">
      <c r="A9" s="335"/>
      <c r="B9" s="30" t="s">
        <v>85</v>
      </c>
      <c r="C9" s="74"/>
      <c r="D9" s="74"/>
      <c r="E9" s="74"/>
      <c r="F9" s="74"/>
      <c r="G9" s="74"/>
      <c r="H9" s="74"/>
      <c r="I9" s="74"/>
      <c r="J9" s="146"/>
    </row>
    <row r="10" spans="1:10" ht="24.6" customHeight="1">
      <c r="A10" s="335"/>
      <c r="B10" s="30" t="s">
        <v>86</v>
      </c>
      <c r="C10" s="74"/>
      <c r="D10" s="74"/>
      <c r="E10" s="74"/>
      <c r="F10" s="74"/>
      <c r="G10" s="74"/>
      <c r="H10" s="74"/>
      <c r="I10" s="74"/>
      <c r="J10" s="146"/>
    </row>
    <row r="11" spans="1:10" ht="24.6" customHeight="1">
      <c r="A11" s="335"/>
      <c r="B11" s="30" t="s">
        <v>87</v>
      </c>
      <c r="C11" s="74"/>
      <c r="D11" s="74"/>
      <c r="E11" s="74"/>
      <c r="F11" s="74"/>
      <c r="G11" s="74"/>
      <c r="H11" s="74"/>
      <c r="I11" s="74"/>
      <c r="J11" s="146"/>
    </row>
    <row r="12" spans="1:10" ht="24.6" customHeight="1">
      <c r="A12" s="335"/>
      <c r="B12" s="30" t="s">
        <v>267</v>
      </c>
      <c r="C12" s="30">
        <f>SUM(C4:C11)</f>
        <v>0</v>
      </c>
      <c r="D12" s="30">
        <f t="shared" ref="D12:I12" si="0">SUM(D4:D11)</f>
        <v>0</v>
      </c>
      <c r="E12" s="30">
        <f t="shared" si="0"/>
        <v>0</v>
      </c>
      <c r="F12" s="30">
        <f t="shared" si="0"/>
        <v>0</v>
      </c>
      <c r="G12" s="30">
        <f t="shared" si="0"/>
        <v>0</v>
      </c>
      <c r="H12" s="30">
        <f t="shared" si="0"/>
        <v>0</v>
      </c>
      <c r="I12" s="30">
        <f t="shared" si="0"/>
        <v>0</v>
      </c>
      <c r="J12" s="146"/>
    </row>
    <row r="13" spans="1:10" ht="24.6" customHeight="1">
      <c r="A13" s="329" t="s">
        <v>88</v>
      </c>
      <c r="B13" s="166"/>
      <c r="C13" s="74">
        <f>'別添１-1人件費名簿'!E4</f>
        <v>3000</v>
      </c>
      <c r="D13" s="74">
        <f>'別添１-1人件費名簿'!E5</f>
        <v>0</v>
      </c>
      <c r="E13" s="74">
        <f>'別添１-1人件費名簿'!E6</f>
        <v>0</v>
      </c>
      <c r="F13" s="74">
        <f>'別添１-1人件費名簿'!E7</f>
        <v>0</v>
      </c>
      <c r="G13" s="74">
        <f>'別添１-1人件費名簿'!E8</f>
        <v>0</v>
      </c>
      <c r="H13" s="74">
        <f>'別添１-1人件費名簿'!E9</f>
        <v>0</v>
      </c>
      <c r="I13" s="74">
        <f>'別添１-1人件費名簿'!E10</f>
        <v>0</v>
      </c>
      <c r="J13" s="149"/>
    </row>
    <row r="14" spans="1:10" ht="24.6" customHeight="1" thickBot="1">
      <c r="A14" s="333" t="s">
        <v>90</v>
      </c>
      <c r="B14" s="334"/>
      <c r="C14" s="150">
        <f>C12*C13</f>
        <v>0</v>
      </c>
      <c r="D14" s="150">
        <f t="shared" ref="D14:I14" si="1">D12*D13</f>
        <v>0</v>
      </c>
      <c r="E14" s="150">
        <f t="shared" si="1"/>
        <v>0</v>
      </c>
      <c r="F14" s="150">
        <f t="shared" si="1"/>
        <v>0</v>
      </c>
      <c r="G14" s="150">
        <f t="shared" si="1"/>
        <v>0</v>
      </c>
      <c r="H14" s="150">
        <f t="shared" si="1"/>
        <v>0</v>
      </c>
      <c r="I14" s="150">
        <f t="shared" si="1"/>
        <v>0</v>
      </c>
      <c r="J14" s="151">
        <f>SUM(C14:I14)</f>
        <v>0</v>
      </c>
    </row>
  </sheetData>
  <mergeCells count="6">
    <mergeCell ref="A14:B14"/>
    <mergeCell ref="A2:B2"/>
    <mergeCell ref="C2:E2"/>
    <mergeCell ref="A3:B3"/>
    <mergeCell ref="A4:A12"/>
    <mergeCell ref="A13:B13"/>
  </mergeCells>
  <phoneticPr fontId="2"/>
  <pageMargins left="0.7" right="0.7" top="0.75" bottom="0.75" header="0.3" footer="0.3"/>
  <pageSetup paperSize="9" orientation="landscape"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24"/>
  <sheetViews>
    <sheetView view="pageBreakPreview" zoomScaleNormal="100" zoomScaleSheetLayoutView="100" workbookViewId="0">
      <selection activeCell="C3" sqref="C3"/>
    </sheetView>
  </sheetViews>
  <sheetFormatPr defaultRowHeight="20.100000000000001" customHeight="1"/>
  <cols>
    <col min="1" max="3" width="8.09765625" customWidth="1"/>
    <col min="4" max="4" width="17.59765625" customWidth="1"/>
    <col min="5" max="5" width="23.59765625" customWidth="1"/>
    <col min="6" max="6" width="14" customWidth="1"/>
    <col min="7" max="7" width="6.5" customWidth="1"/>
    <col min="9" max="9" width="10.8984375" customWidth="1"/>
    <col min="10" max="10" width="13.8984375" customWidth="1"/>
  </cols>
  <sheetData>
    <row r="1" spans="1:10" ht="20.100000000000001" customHeight="1">
      <c r="A1" t="s">
        <v>265</v>
      </c>
    </row>
    <row r="2" spans="1:10" ht="20.100000000000001" customHeight="1" thickBot="1">
      <c r="A2" s="358" t="s">
        <v>93</v>
      </c>
      <c r="B2" s="358"/>
      <c r="C2" s="340" t="str">
        <f>申請者情報項目!C8</f>
        <v>株式会社環境技術研究所</v>
      </c>
      <c r="D2" s="340"/>
      <c r="E2" s="340"/>
      <c r="F2" s="49"/>
    </row>
    <row r="3" spans="1:10" ht="20.100000000000001" customHeight="1" thickBot="1">
      <c r="A3" s="32" t="s">
        <v>94</v>
      </c>
      <c r="B3" s="39" t="s">
        <v>250</v>
      </c>
      <c r="C3" s="39" t="s">
        <v>251</v>
      </c>
      <c r="D3" s="39" t="s">
        <v>266</v>
      </c>
      <c r="E3" s="39" t="s">
        <v>177</v>
      </c>
      <c r="F3" s="33" t="s">
        <v>178</v>
      </c>
      <c r="G3" s="33" t="s">
        <v>46</v>
      </c>
      <c r="H3" s="34" t="s">
        <v>47</v>
      </c>
      <c r="I3" s="34" t="s">
        <v>40</v>
      </c>
      <c r="J3" s="36" t="s">
        <v>96</v>
      </c>
    </row>
    <row r="4" spans="1:10" ht="20.100000000000001" customHeight="1">
      <c r="A4" s="59" t="s">
        <v>361</v>
      </c>
      <c r="B4" s="120"/>
      <c r="C4" s="120"/>
      <c r="D4" s="120"/>
      <c r="E4" s="121"/>
      <c r="F4" s="122"/>
      <c r="G4" s="110"/>
      <c r="H4" s="110"/>
      <c r="I4" s="51">
        <f>G4*H4</f>
        <v>0</v>
      </c>
      <c r="J4" s="125"/>
    </row>
    <row r="5" spans="1:10" ht="20.100000000000001" customHeight="1">
      <c r="A5" s="59" t="s">
        <v>362</v>
      </c>
      <c r="B5" s="120"/>
      <c r="C5" s="120"/>
      <c r="D5" s="120"/>
      <c r="E5" s="123"/>
      <c r="F5" s="124"/>
      <c r="G5" s="106"/>
      <c r="H5" s="106"/>
      <c r="I5" s="51">
        <f t="shared" ref="I5:I23" si="0">G5*H5</f>
        <v>0</v>
      </c>
      <c r="J5" s="126"/>
    </row>
    <row r="6" spans="1:10" ht="20.100000000000001" customHeight="1">
      <c r="A6" s="59" t="s">
        <v>363</v>
      </c>
      <c r="B6" s="120"/>
      <c r="C6" s="120"/>
      <c r="D6" s="120"/>
      <c r="E6" s="123"/>
      <c r="F6" s="124"/>
      <c r="G6" s="106"/>
      <c r="H6" s="106"/>
      <c r="I6" s="51">
        <f t="shared" si="0"/>
        <v>0</v>
      </c>
      <c r="J6" s="126"/>
    </row>
    <row r="7" spans="1:10" ht="20.100000000000001" customHeight="1">
      <c r="A7" s="59" t="s">
        <v>364</v>
      </c>
      <c r="B7" s="120"/>
      <c r="C7" s="120"/>
      <c r="D7" s="120"/>
      <c r="E7" s="123"/>
      <c r="F7" s="124"/>
      <c r="G7" s="106"/>
      <c r="H7" s="106"/>
      <c r="I7" s="51">
        <f t="shared" si="0"/>
        <v>0</v>
      </c>
      <c r="J7" s="126"/>
    </row>
    <row r="8" spans="1:10" ht="20.100000000000001" customHeight="1">
      <c r="A8" s="59" t="s">
        <v>365</v>
      </c>
      <c r="B8" s="120"/>
      <c r="C8" s="120"/>
      <c r="D8" s="120"/>
      <c r="E8" s="123"/>
      <c r="F8" s="124"/>
      <c r="G8" s="106"/>
      <c r="H8" s="106"/>
      <c r="I8" s="51">
        <f t="shared" si="0"/>
        <v>0</v>
      </c>
      <c r="J8" s="126"/>
    </row>
    <row r="9" spans="1:10" ht="20.100000000000001" customHeight="1">
      <c r="A9" s="59" t="s">
        <v>366</v>
      </c>
      <c r="B9" s="120"/>
      <c r="C9" s="120"/>
      <c r="D9" s="120"/>
      <c r="E9" s="123"/>
      <c r="F9" s="124"/>
      <c r="G9" s="106"/>
      <c r="H9" s="106"/>
      <c r="I9" s="51">
        <f t="shared" si="0"/>
        <v>0</v>
      </c>
      <c r="J9" s="126"/>
    </row>
    <row r="10" spans="1:10" ht="20.100000000000001" customHeight="1">
      <c r="A10" s="59" t="s">
        <v>367</v>
      </c>
      <c r="B10" s="120"/>
      <c r="C10" s="120"/>
      <c r="D10" s="120"/>
      <c r="E10" s="123"/>
      <c r="F10" s="124"/>
      <c r="G10" s="106"/>
      <c r="H10" s="106"/>
      <c r="I10" s="51">
        <f t="shared" si="0"/>
        <v>0</v>
      </c>
      <c r="J10" s="126"/>
    </row>
    <row r="11" spans="1:10" ht="20.100000000000001" customHeight="1">
      <c r="A11" s="59" t="s">
        <v>368</v>
      </c>
      <c r="B11" s="120"/>
      <c r="C11" s="120"/>
      <c r="D11" s="120"/>
      <c r="E11" s="123"/>
      <c r="F11" s="124"/>
      <c r="G11" s="106"/>
      <c r="H11" s="106"/>
      <c r="I11" s="51">
        <f t="shared" si="0"/>
        <v>0</v>
      </c>
      <c r="J11" s="126"/>
    </row>
    <row r="12" spans="1:10" ht="20.100000000000001" customHeight="1">
      <c r="A12" s="59" t="s">
        <v>369</v>
      </c>
      <c r="B12" s="120"/>
      <c r="C12" s="120"/>
      <c r="D12" s="120"/>
      <c r="E12" s="123"/>
      <c r="F12" s="124"/>
      <c r="G12" s="106"/>
      <c r="H12" s="106"/>
      <c r="I12" s="51">
        <f t="shared" si="0"/>
        <v>0</v>
      </c>
      <c r="J12" s="126"/>
    </row>
    <row r="13" spans="1:10" ht="20.100000000000001" customHeight="1">
      <c r="A13" s="59" t="s">
        <v>370</v>
      </c>
      <c r="B13" s="120"/>
      <c r="C13" s="120"/>
      <c r="D13" s="120"/>
      <c r="E13" s="123"/>
      <c r="F13" s="106"/>
      <c r="G13" s="106"/>
      <c r="H13" s="106"/>
      <c r="I13" s="51">
        <f t="shared" si="0"/>
        <v>0</v>
      </c>
      <c r="J13" s="126"/>
    </row>
    <row r="14" spans="1:10" ht="20.100000000000001" customHeight="1">
      <c r="A14" s="59" t="s">
        <v>371</v>
      </c>
      <c r="B14" s="120"/>
      <c r="C14" s="120"/>
      <c r="D14" s="120"/>
      <c r="E14" s="123"/>
      <c r="F14" s="124"/>
      <c r="G14" s="106"/>
      <c r="H14" s="106"/>
      <c r="I14" s="51">
        <f t="shared" ref="I14:I18" si="1">G14*H14</f>
        <v>0</v>
      </c>
      <c r="J14" s="126"/>
    </row>
    <row r="15" spans="1:10" ht="20.100000000000001" customHeight="1">
      <c r="A15" s="59" t="s">
        <v>372</v>
      </c>
      <c r="B15" s="120"/>
      <c r="C15" s="120"/>
      <c r="D15" s="120"/>
      <c r="E15" s="121"/>
      <c r="F15" s="122"/>
      <c r="G15" s="110"/>
      <c r="H15" s="110"/>
      <c r="I15" s="51">
        <f t="shared" si="1"/>
        <v>0</v>
      </c>
      <c r="J15" s="126"/>
    </row>
    <row r="16" spans="1:10" ht="20.100000000000001" customHeight="1">
      <c r="A16" s="59" t="s">
        <v>373</v>
      </c>
      <c r="B16" s="120"/>
      <c r="C16" s="120"/>
      <c r="D16" s="120"/>
      <c r="E16" s="121"/>
      <c r="F16" s="122"/>
      <c r="G16" s="110"/>
      <c r="H16" s="110"/>
      <c r="I16" s="51">
        <f t="shared" si="1"/>
        <v>0</v>
      </c>
      <c r="J16" s="125"/>
    </row>
    <row r="17" spans="1:10" ht="20.100000000000001" customHeight="1">
      <c r="A17" s="59" t="s">
        <v>374</v>
      </c>
      <c r="B17" s="120"/>
      <c r="C17" s="120"/>
      <c r="D17" s="120"/>
      <c r="E17" s="123"/>
      <c r="F17" s="106"/>
      <c r="G17" s="106"/>
      <c r="H17" s="106"/>
      <c r="I17" s="51">
        <f t="shared" si="1"/>
        <v>0</v>
      </c>
      <c r="J17" s="126"/>
    </row>
    <row r="18" spans="1:10" ht="20.100000000000001" customHeight="1">
      <c r="A18" s="59" t="s">
        <v>375</v>
      </c>
      <c r="B18" s="120"/>
      <c r="C18" s="120"/>
      <c r="D18" s="120"/>
      <c r="E18" s="123"/>
      <c r="F18" s="124"/>
      <c r="G18" s="106"/>
      <c r="H18" s="106"/>
      <c r="I18" s="51">
        <f t="shared" si="1"/>
        <v>0</v>
      </c>
      <c r="J18" s="126"/>
    </row>
    <row r="19" spans="1:10" ht="20.100000000000001" customHeight="1">
      <c r="A19" s="59" t="s">
        <v>376</v>
      </c>
      <c r="B19" s="120"/>
      <c r="C19" s="120"/>
      <c r="D19" s="120"/>
      <c r="E19" s="123"/>
      <c r="F19" s="124"/>
      <c r="G19" s="106"/>
      <c r="H19" s="106"/>
      <c r="I19" s="51">
        <f t="shared" si="0"/>
        <v>0</v>
      </c>
      <c r="J19" s="126"/>
    </row>
    <row r="20" spans="1:10" ht="20.100000000000001" customHeight="1">
      <c r="A20" s="59" t="s">
        <v>377</v>
      </c>
      <c r="B20" s="120"/>
      <c r="C20" s="120"/>
      <c r="D20" s="120"/>
      <c r="E20" s="121"/>
      <c r="F20" s="122"/>
      <c r="G20" s="110"/>
      <c r="H20" s="110"/>
      <c r="I20" s="51">
        <f t="shared" si="0"/>
        <v>0</v>
      </c>
      <c r="J20" s="126"/>
    </row>
    <row r="21" spans="1:10" ht="20.100000000000001" customHeight="1">
      <c r="A21" s="59" t="s">
        <v>378</v>
      </c>
      <c r="B21" s="120"/>
      <c r="C21" s="120"/>
      <c r="D21" s="120"/>
      <c r="E21" s="121"/>
      <c r="F21" s="122"/>
      <c r="G21" s="110"/>
      <c r="H21" s="110"/>
      <c r="I21" s="51">
        <f t="shared" si="0"/>
        <v>0</v>
      </c>
      <c r="J21" s="125"/>
    </row>
    <row r="22" spans="1:10" ht="20.100000000000001" customHeight="1">
      <c r="A22" s="59" t="s">
        <v>379</v>
      </c>
      <c r="B22" s="120"/>
      <c r="C22" s="120"/>
      <c r="D22" s="120"/>
      <c r="E22" s="123"/>
      <c r="F22" s="106"/>
      <c r="G22" s="106"/>
      <c r="H22" s="106"/>
      <c r="I22" s="51">
        <f t="shared" si="0"/>
        <v>0</v>
      </c>
      <c r="J22" s="126"/>
    </row>
    <row r="23" spans="1:10" ht="20.100000000000001" customHeight="1" thickBot="1">
      <c r="A23" s="59" t="s">
        <v>380</v>
      </c>
      <c r="B23" s="120"/>
      <c r="C23" s="120"/>
      <c r="D23" s="120"/>
      <c r="E23" s="123"/>
      <c r="F23" s="124"/>
      <c r="G23" s="106"/>
      <c r="H23" s="106"/>
      <c r="I23" s="51">
        <f t="shared" si="0"/>
        <v>0</v>
      </c>
      <c r="J23" s="126"/>
    </row>
    <row r="24" spans="1:10" ht="20.100000000000001" customHeight="1" thickBot="1">
      <c r="A24" s="337" t="s">
        <v>42</v>
      </c>
      <c r="B24" s="338"/>
      <c r="C24" s="338"/>
      <c r="D24" s="338"/>
      <c r="E24" s="338"/>
      <c r="F24" s="338"/>
      <c r="G24" s="338"/>
      <c r="H24" s="339"/>
      <c r="I24" s="341">
        <f>SUM(I4:I23)</f>
        <v>0</v>
      </c>
      <c r="J24" s="342"/>
    </row>
  </sheetData>
  <mergeCells count="4">
    <mergeCell ref="A2:B2"/>
    <mergeCell ref="C2:E2"/>
    <mergeCell ref="A24:H24"/>
    <mergeCell ref="I24:J24"/>
  </mergeCells>
  <phoneticPr fontId="2"/>
  <pageMargins left="0.7" right="0.7" top="0.75" bottom="0.75" header="0.3" footer="0.3"/>
  <pageSetup paperSize="9" scale="98" orientation="landscape"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7E1CA-0BB3-469A-ADE5-FFC20BAD5E3E}">
  <dimension ref="A1:J41"/>
  <sheetViews>
    <sheetView view="pageBreakPreview" topLeftCell="A15" zoomScaleNormal="100" zoomScaleSheetLayoutView="100" workbookViewId="0">
      <selection activeCell="A15" sqref="A15:J15"/>
    </sheetView>
  </sheetViews>
  <sheetFormatPr defaultRowHeight="18"/>
  <sheetData>
    <row r="1" spans="1:10">
      <c r="A1" t="s">
        <v>399</v>
      </c>
    </row>
    <row r="3" spans="1:10">
      <c r="I3" s="175" t="s">
        <v>400</v>
      </c>
      <c r="J3" s="175"/>
    </row>
    <row r="4" spans="1:10">
      <c r="I4" s="176">
        <f>申請者情報項目!C4</f>
        <v>45458</v>
      </c>
      <c r="J4" s="176"/>
    </row>
    <row r="6" spans="1:10">
      <c r="A6" t="s">
        <v>401</v>
      </c>
    </row>
    <row r="7" spans="1:10">
      <c r="A7" t="s">
        <v>402</v>
      </c>
    </row>
    <row r="9" spans="1:10">
      <c r="C9" t="s">
        <v>403</v>
      </c>
      <c r="D9" t="s">
        <v>404</v>
      </c>
      <c r="F9" s="177" t="str">
        <f>申請者情報項目!C9</f>
        <v>静岡県静岡市●●●</v>
      </c>
      <c r="G9" s="177"/>
      <c r="H9" s="177"/>
      <c r="I9" s="177"/>
      <c r="J9" s="177"/>
    </row>
    <row r="10" spans="1:10">
      <c r="D10" t="s">
        <v>405</v>
      </c>
      <c r="F10" s="177" t="str">
        <f>申請者情報項目!C8</f>
        <v>株式会社環境技術研究所</v>
      </c>
      <c r="G10" s="177"/>
      <c r="H10" s="177"/>
      <c r="I10" s="177"/>
      <c r="J10" s="177"/>
    </row>
    <row r="11" spans="1:10">
      <c r="D11" t="s">
        <v>317</v>
      </c>
      <c r="F11" s="177" t="str">
        <f>申請者情報項目!C10</f>
        <v>会長　科学　太郎</v>
      </c>
      <c r="G11" s="177"/>
      <c r="H11" s="177"/>
      <c r="I11" s="177"/>
      <c r="J11" s="177"/>
    </row>
    <row r="13" spans="1:10" s="157" customFormat="1" ht="52.5" customHeight="1">
      <c r="A13" s="178" t="s">
        <v>422</v>
      </c>
      <c r="B13" s="178"/>
      <c r="C13" s="178"/>
      <c r="D13" s="178"/>
      <c r="E13" s="178"/>
      <c r="F13" s="178"/>
      <c r="G13" s="178"/>
      <c r="H13" s="178"/>
      <c r="I13" s="178"/>
      <c r="J13" s="178"/>
    </row>
    <row r="15" spans="1:10" ht="124.35" customHeight="1">
      <c r="A15" s="179" t="s">
        <v>423</v>
      </c>
      <c r="B15" s="179"/>
      <c r="C15" s="179"/>
      <c r="D15" s="179"/>
      <c r="E15" s="179"/>
      <c r="F15" s="179"/>
      <c r="G15" s="179"/>
      <c r="H15" s="179"/>
      <c r="I15" s="179"/>
      <c r="J15" s="179"/>
    </row>
    <row r="16" spans="1:10">
      <c r="A16" s="180" t="s">
        <v>406</v>
      </c>
      <c r="B16" s="180"/>
      <c r="C16" s="180"/>
      <c r="D16" s="180"/>
      <c r="E16" s="180"/>
      <c r="F16" s="180"/>
      <c r="G16" s="180"/>
      <c r="H16" s="180"/>
      <c r="I16" s="180"/>
      <c r="J16" s="180"/>
    </row>
    <row r="18" spans="1:10">
      <c r="A18" s="368" t="s">
        <v>407</v>
      </c>
    </row>
    <row r="19" spans="1:10">
      <c r="B19" s="181" t="str">
        <f>申請者情報項目!C5</f>
        <v>フェーズ２（R&amp;D）支援事業（オープンイノベーション枠）</v>
      </c>
      <c r="C19" s="181"/>
      <c r="D19" s="181"/>
      <c r="E19" s="181"/>
      <c r="F19" s="181"/>
      <c r="G19" s="181"/>
      <c r="H19" s="181"/>
      <c r="I19" s="181"/>
      <c r="J19" s="181"/>
    </row>
    <row r="20" spans="1:10">
      <c r="B20" s="181" t="str">
        <f>申請者情報項目!C6</f>
        <v>〇〇に関する環境負荷低減に関する研究開発事業</v>
      </c>
      <c r="C20" s="181"/>
      <c r="D20" s="181"/>
      <c r="E20" s="181"/>
      <c r="F20" s="181"/>
      <c r="G20" s="181"/>
      <c r="H20" s="181"/>
      <c r="I20" s="181"/>
      <c r="J20" s="181"/>
    </row>
    <row r="22" spans="1:10">
      <c r="A22" t="s">
        <v>408</v>
      </c>
    </row>
    <row r="23" spans="1:10">
      <c r="B23" t="s">
        <v>409</v>
      </c>
    </row>
    <row r="25" spans="1:10">
      <c r="A25" t="s">
        <v>410</v>
      </c>
      <c r="D25" s="180" t="str">
        <f>別紙２!Z10</f>
        <v/>
      </c>
      <c r="E25" s="180"/>
      <c r="F25" s="158" t="s">
        <v>411</v>
      </c>
    </row>
    <row r="26" spans="1:10">
      <c r="A26" t="s">
        <v>412</v>
      </c>
    </row>
    <row r="28" spans="1:10">
      <c r="A28" t="s">
        <v>413</v>
      </c>
    </row>
    <row r="29" spans="1:10">
      <c r="B29" t="s">
        <v>414</v>
      </c>
    </row>
    <row r="32" spans="1:10">
      <c r="A32" t="s">
        <v>415</v>
      </c>
    </row>
    <row r="33" spans="1:10">
      <c r="B33" t="s">
        <v>416</v>
      </c>
      <c r="D33" s="174">
        <f>申請者情報項目!C11</f>
        <v>45682</v>
      </c>
      <c r="E33" s="174"/>
    </row>
    <row r="35" spans="1:10">
      <c r="A35" t="s">
        <v>417</v>
      </c>
    </row>
    <row r="38" spans="1:10">
      <c r="A38" t="s">
        <v>418</v>
      </c>
    </row>
    <row r="39" spans="1:10">
      <c r="A39" t="s">
        <v>419</v>
      </c>
      <c r="F39" s="182" t="str">
        <f>申請者情報項目!C13</f>
        <v>開発部</v>
      </c>
      <c r="G39" s="182"/>
      <c r="H39" s="159" t="str">
        <f>申請者情報項目!C14</f>
        <v>部長</v>
      </c>
      <c r="I39" s="182" t="str">
        <f>申請者情報項目!C12</f>
        <v>科学治郎</v>
      </c>
      <c r="J39" s="182"/>
    </row>
    <row r="40" spans="1:10">
      <c r="A40" t="s">
        <v>420</v>
      </c>
      <c r="F40" s="182" t="str">
        <f>申請者情報項目!C21</f>
        <v>技術部</v>
      </c>
      <c r="G40" s="182"/>
      <c r="H40" s="159" t="str">
        <f>申請者情報項目!C22</f>
        <v>課長</v>
      </c>
      <c r="I40" s="182" t="str">
        <f>申請者情報項目!C20</f>
        <v>科学三郎</v>
      </c>
      <c r="J40" s="182"/>
    </row>
    <row r="41" spans="1:10">
      <c r="A41" t="s">
        <v>421</v>
      </c>
      <c r="F41" s="182" t="str">
        <f>申請者情報項目!C25</f>
        <v>054-266-4161</v>
      </c>
      <c r="G41" s="182"/>
      <c r="H41" s="182" t="str">
        <f>申請者情報項目!C27</f>
        <v>innivation_2@siz-kankyou.or.jp</v>
      </c>
      <c r="I41" s="182"/>
      <c r="J41" s="182"/>
    </row>
  </sheetData>
  <mergeCells count="18">
    <mergeCell ref="F39:G39"/>
    <mergeCell ref="I39:J39"/>
    <mergeCell ref="F40:G40"/>
    <mergeCell ref="I40:J40"/>
    <mergeCell ref="F41:G41"/>
    <mergeCell ref="H41:J41"/>
    <mergeCell ref="D33:E33"/>
    <mergeCell ref="I3:J3"/>
    <mergeCell ref="I4:J4"/>
    <mergeCell ref="F9:J9"/>
    <mergeCell ref="F10:J10"/>
    <mergeCell ref="F11:J11"/>
    <mergeCell ref="A13:J13"/>
    <mergeCell ref="A15:J15"/>
    <mergeCell ref="A16:J16"/>
    <mergeCell ref="B19:J19"/>
    <mergeCell ref="B20:J20"/>
    <mergeCell ref="D25:E25"/>
  </mergeCells>
  <phoneticPr fontId="2"/>
  <pageMargins left="0.25" right="0.25" top="0.75" bottom="0.75" header="0.3" footer="0.3"/>
  <pageSetup paperSize="9" scale="79" orientation="portrait" r:id="rId1"/>
  <rowBreaks count="1" manualBreakCount="1">
    <brk id="42" max="9"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47"/>
  <sheetViews>
    <sheetView view="pageBreakPreview" zoomScaleNormal="85" zoomScaleSheetLayoutView="100" workbookViewId="0">
      <selection activeCell="J18" sqref="J18:N18"/>
    </sheetView>
  </sheetViews>
  <sheetFormatPr defaultColWidth="2.8984375" defaultRowHeight="13.2"/>
  <cols>
    <col min="1" max="13" width="2.8984375" style="2"/>
    <col min="14" max="16384" width="2.8984375" style="1"/>
  </cols>
  <sheetData>
    <row r="1" spans="1:27" ht="17.399999999999999" customHeight="1">
      <c r="A1" s="1" t="s">
        <v>14</v>
      </c>
      <c r="B1" s="1"/>
      <c r="C1" s="1"/>
      <c r="D1" s="1"/>
      <c r="E1" s="1"/>
      <c r="F1" s="1"/>
      <c r="G1" s="1"/>
      <c r="H1" s="1"/>
      <c r="I1" s="1"/>
      <c r="J1" s="1"/>
      <c r="K1" s="1"/>
      <c r="L1" s="1"/>
      <c r="M1" s="1"/>
    </row>
    <row r="2" spans="1:27" ht="45.75" customHeight="1">
      <c r="A2" s="211" t="s">
        <v>313</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row>
    <row r="3" spans="1:27" ht="21.6" customHeight="1">
      <c r="A3" s="217" t="s">
        <v>2</v>
      </c>
      <c r="B3" s="218"/>
      <c r="C3" s="218"/>
      <c r="D3" s="218"/>
      <c r="E3" s="219"/>
      <c r="F3" s="216" t="str">
        <f>申請者情報項目!C5</f>
        <v>フェーズ２（R&amp;D）支援事業（オープンイノベーション枠）</v>
      </c>
      <c r="G3" s="216"/>
      <c r="H3" s="216"/>
      <c r="I3" s="216"/>
      <c r="J3" s="216"/>
      <c r="K3" s="216"/>
      <c r="L3" s="216"/>
      <c r="M3" s="216"/>
      <c r="N3" s="216"/>
      <c r="O3" s="216"/>
      <c r="P3" s="216"/>
      <c r="Q3" s="216"/>
      <c r="R3" s="216"/>
      <c r="S3" s="216"/>
      <c r="T3" s="216"/>
      <c r="U3" s="216"/>
      <c r="V3" s="216"/>
      <c r="W3" s="216"/>
      <c r="X3" s="216"/>
      <c r="Y3" s="216"/>
      <c r="Z3" s="216"/>
      <c r="AA3" s="216"/>
    </row>
    <row r="4" spans="1:27" ht="34.35" customHeight="1">
      <c r="A4" s="220"/>
      <c r="B4" s="221"/>
      <c r="C4" s="221"/>
      <c r="D4" s="221"/>
      <c r="E4" s="222"/>
      <c r="F4" s="224" t="str">
        <f>申請者情報項目!C6</f>
        <v>〇〇に関する環境負荷低減に関する研究開発事業</v>
      </c>
      <c r="G4" s="224"/>
      <c r="H4" s="224"/>
      <c r="I4" s="224"/>
      <c r="J4" s="224"/>
      <c r="K4" s="224"/>
      <c r="L4" s="224"/>
      <c r="M4" s="224"/>
      <c r="N4" s="224"/>
      <c r="O4" s="224"/>
      <c r="P4" s="224"/>
      <c r="Q4" s="224"/>
      <c r="R4" s="224"/>
      <c r="S4" s="224"/>
      <c r="T4" s="224"/>
      <c r="U4" s="224"/>
      <c r="V4" s="224"/>
      <c r="W4" s="224"/>
      <c r="X4" s="224"/>
      <c r="Y4" s="224"/>
      <c r="Z4" s="224"/>
      <c r="AA4" s="224"/>
    </row>
    <row r="5" spans="1:27" ht="21" customHeight="1">
      <c r="A5" s="223" t="s">
        <v>3</v>
      </c>
      <c r="B5" s="223"/>
      <c r="C5" s="223"/>
      <c r="D5" s="223"/>
      <c r="E5" s="223"/>
      <c r="F5" s="225" t="str">
        <f>申請者情報項目!C8</f>
        <v>株式会社環境技術研究所</v>
      </c>
      <c r="G5" s="225"/>
      <c r="H5" s="225"/>
      <c r="I5" s="225"/>
      <c r="J5" s="225"/>
      <c r="K5" s="225"/>
      <c r="L5" s="225"/>
      <c r="M5" s="225"/>
      <c r="N5" s="225"/>
      <c r="O5" s="225"/>
      <c r="P5" s="225"/>
      <c r="Q5" s="225"/>
      <c r="R5" s="225"/>
      <c r="S5" s="225"/>
      <c r="T5" s="225"/>
      <c r="U5" s="225"/>
      <c r="V5" s="225"/>
      <c r="W5" s="225"/>
      <c r="X5" s="225"/>
      <c r="Y5" s="225"/>
      <c r="Z5" s="225"/>
      <c r="AA5" s="225"/>
    </row>
    <row r="6" spans="1:27" ht="18" customHeight="1">
      <c r="A6" s="217" t="s">
        <v>4</v>
      </c>
      <c r="B6" s="218"/>
      <c r="C6" s="218"/>
      <c r="D6" s="218"/>
      <c r="E6" s="219"/>
      <c r="F6" s="226" t="s">
        <v>17</v>
      </c>
      <c r="G6" s="227"/>
      <c r="H6" s="227"/>
      <c r="I6" s="227"/>
      <c r="J6" s="227"/>
      <c r="K6" s="227"/>
      <c r="L6" s="227"/>
      <c r="M6" s="227"/>
      <c r="N6" s="227"/>
      <c r="O6" s="227"/>
      <c r="P6" s="227"/>
      <c r="Q6" s="227"/>
      <c r="R6" s="227"/>
      <c r="S6" s="227"/>
      <c r="T6" s="227"/>
      <c r="U6" s="227"/>
      <c r="V6" s="227"/>
      <c r="W6" s="227"/>
      <c r="X6" s="227"/>
      <c r="Y6" s="227"/>
      <c r="Z6" s="227"/>
      <c r="AA6" s="228"/>
    </row>
    <row r="7" spans="1:27" ht="18" customHeight="1">
      <c r="A7" s="245"/>
      <c r="B7" s="246"/>
      <c r="C7" s="246"/>
      <c r="D7" s="246"/>
      <c r="E7" s="247"/>
      <c r="F7" s="212" t="s">
        <v>15</v>
      </c>
      <c r="G7" s="212"/>
      <c r="H7" s="212"/>
      <c r="I7" s="212"/>
      <c r="J7" s="212" t="s">
        <v>473</v>
      </c>
      <c r="K7" s="212"/>
      <c r="L7" s="212"/>
      <c r="M7" s="212"/>
      <c r="N7" s="212"/>
      <c r="O7" s="212" t="s">
        <v>13</v>
      </c>
      <c r="P7" s="212"/>
      <c r="Q7" s="212"/>
      <c r="R7" s="212"/>
      <c r="S7" s="212"/>
      <c r="T7" s="213" t="s">
        <v>6</v>
      </c>
      <c r="U7" s="213"/>
      <c r="V7" s="213"/>
      <c r="W7" s="213"/>
      <c r="X7" s="213"/>
      <c r="Y7" s="213"/>
      <c r="Z7" s="213"/>
      <c r="AA7" s="213"/>
    </row>
    <row r="8" spans="1:27" ht="18" customHeight="1">
      <c r="A8" s="245"/>
      <c r="B8" s="246"/>
      <c r="C8" s="246"/>
      <c r="D8" s="246"/>
      <c r="E8" s="247"/>
      <c r="F8" s="184" t="str">
        <f>申請者情報項目!C12</f>
        <v>科学治郎</v>
      </c>
      <c r="G8" s="184"/>
      <c r="H8" s="184"/>
      <c r="I8" s="184"/>
      <c r="J8" s="184" t="str">
        <f>申請者情報項目!C13</f>
        <v>開発部</v>
      </c>
      <c r="K8" s="184"/>
      <c r="L8" s="184"/>
      <c r="M8" s="184"/>
      <c r="N8" s="184"/>
      <c r="O8" s="184" t="str">
        <f>申請者情報項目!C14</f>
        <v>部長</v>
      </c>
      <c r="P8" s="184"/>
      <c r="Q8" s="184"/>
      <c r="R8" s="184"/>
      <c r="S8" s="185"/>
      <c r="T8" s="153" t="s">
        <v>16</v>
      </c>
      <c r="U8" s="214" t="str">
        <f>申請者情報項目!C15</f>
        <v>420-0853</v>
      </c>
      <c r="V8" s="214"/>
      <c r="W8" s="214"/>
      <c r="X8" s="214"/>
      <c r="Y8" s="214"/>
      <c r="Z8" s="214"/>
      <c r="AA8" s="215"/>
    </row>
    <row r="9" spans="1:27" ht="18" customHeight="1">
      <c r="A9" s="245"/>
      <c r="B9" s="246"/>
      <c r="C9" s="246"/>
      <c r="D9" s="246"/>
      <c r="E9" s="247"/>
      <c r="F9" s="188" t="s">
        <v>7</v>
      </c>
      <c r="G9" s="189"/>
      <c r="H9" s="189"/>
      <c r="I9" s="190"/>
      <c r="J9" s="183" t="s">
        <v>8</v>
      </c>
      <c r="K9" s="183"/>
      <c r="L9" s="183"/>
      <c r="M9" s="183"/>
      <c r="N9" s="183" t="s">
        <v>9</v>
      </c>
      <c r="O9" s="183"/>
      <c r="P9" s="183"/>
      <c r="Q9" s="183"/>
      <c r="R9" s="183"/>
      <c r="S9" s="188"/>
      <c r="T9" s="205" t="str">
        <f>申請者情報項目!C16</f>
        <v>静岡県静岡市●●●</v>
      </c>
      <c r="U9" s="206"/>
      <c r="V9" s="206"/>
      <c r="W9" s="206"/>
      <c r="X9" s="206"/>
      <c r="Y9" s="206"/>
      <c r="Z9" s="206"/>
      <c r="AA9" s="207"/>
    </row>
    <row r="10" spans="1:27" ht="18" customHeight="1">
      <c r="A10" s="245"/>
      <c r="B10" s="246"/>
      <c r="C10" s="246"/>
      <c r="D10" s="246"/>
      <c r="E10" s="247"/>
      <c r="F10" s="185" t="str">
        <f>申請者情報項目!C17</f>
        <v>054-266-4161</v>
      </c>
      <c r="G10" s="186"/>
      <c r="H10" s="186"/>
      <c r="I10" s="187"/>
      <c r="J10" s="184" t="str">
        <f>申請者情報項目!C18</f>
        <v>054-652-0667</v>
      </c>
      <c r="K10" s="184"/>
      <c r="L10" s="184"/>
      <c r="M10" s="184"/>
      <c r="N10" s="184" t="str">
        <f>申請者情報項目!C19</f>
        <v>innovation@siz-kankyou.or.jp</v>
      </c>
      <c r="O10" s="184"/>
      <c r="P10" s="184"/>
      <c r="Q10" s="184"/>
      <c r="R10" s="184"/>
      <c r="S10" s="185"/>
      <c r="T10" s="208"/>
      <c r="U10" s="209"/>
      <c r="V10" s="209"/>
      <c r="W10" s="209"/>
      <c r="X10" s="209"/>
      <c r="Y10" s="209"/>
      <c r="Z10" s="209"/>
      <c r="AA10" s="210"/>
    </row>
    <row r="11" spans="1:27" ht="18" customHeight="1">
      <c r="A11" s="245"/>
      <c r="B11" s="246"/>
      <c r="C11" s="246"/>
      <c r="D11" s="246"/>
      <c r="E11" s="247"/>
      <c r="F11" s="188" t="s">
        <v>10</v>
      </c>
      <c r="G11" s="189"/>
      <c r="H11" s="189"/>
      <c r="I11" s="189"/>
      <c r="J11" s="189"/>
      <c r="K11" s="189"/>
      <c r="L11" s="189"/>
      <c r="M11" s="189"/>
      <c r="N11" s="189"/>
      <c r="O11" s="189"/>
      <c r="P11" s="189"/>
      <c r="Q11" s="189"/>
      <c r="R11" s="189"/>
      <c r="S11" s="189"/>
      <c r="T11" s="189"/>
      <c r="U11" s="189"/>
      <c r="V11" s="189"/>
      <c r="W11" s="189"/>
      <c r="X11" s="189"/>
      <c r="Y11" s="189"/>
      <c r="Z11" s="189"/>
      <c r="AA11" s="190"/>
    </row>
    <row r="12" spans="1:27" ht="18" customHeight="1">
      <c r="A12" s="245"/>
      <c r="B12" s="246"/>
      <c r="C12" s="246"/>
      <c r="D12" s="246"/>
      <c r="E12" s="247"/>
      <c r="F12" s="183" t="s">
        <v>18</v>
      </c>
      <c r="G12" s="183"/>
      <c r="H12" s="183"/>
      <c r="I12" s="183"/>
      <c r="J12" s="183" t="s">
        <v>473</v>
      </c>
      <c r="K12" s="183"/>
      <c r="L12" s="183"/>
      <c r="M12" s="183"/>
      <c r="N12" s="183"/>
      <c r="O12" s="183" t="s">
        <v>13</v>
      </c>
      <c r="P12" s="183"/>
      <c r="Q12" s="183"/>
      <c r="R12" s="183"/>
      <c r="S12" s="183"/>
      <c r="T12" s="198" t="s">
        <v>6</v>
      </c>
      <c r="U12" s="198"/>
      <c r="V12" s="198"/>
      <c r="W12" s="198"/>
      <c r="X12" s="198"/>
      <c r="Y12" s="198"/>
      <c r="Z12" s="198"/>
      <c r="AA12" s="198"/>
    </row>
    <row r="13" spans="1:27" ht="18" customHeight="1">
      <c r="A13" s="245"/>
      <c r="B13" s="246"/>
      <c r="C13" s="246"/>
      <c r="D13" s="246"/>
      <c r="E13" s="247"/>
      <c r="F13" s="184" t="str">
        <f>申請者情報項目!C20</f>
        <v>科学三郎</v>
      </c>
      <c r="G13" s="184"/>
      <c r="H13" s="184"/>
      <c r="I13" s="184"/>
      <c r="J13" s="184" t="str">
        <f>申請者情報項目!C21</f>
        <v>技術部</v>
      </c>
      <c r="K13" s="184"/>
      <c r="L13" s="184"/>
      <c r="M13" s="184"/>
      <c r="N13" s="184"/>
      <c r="O13" s="184" t="str">
        <f>申請者情報項目!C22</f>
        <v>課長</v>
      </c>
      <c r="P13" s="184"/>
      <c r="Q13" s="184"/>
      <c r="R13" s="184"/>
      <c r="S13" s="185"/>
      <c r="T13" s="153" t="s">
        <v>16</v>
      </c>
      <c r="U13" s="214" t="str">
        <f>申請者情報項目!C23</f>
        <v>420-0853</v>
      </c>
      <c r="V13" s="214"/>
      <c r="W13" s="214"/>
      <c r="X13" s="214"/>
      <c r="Y13" s="214"/>
      <c r="Z13" s="214"/>
      <c r="AA13" s="215"/>
    </row>
    <row r="14" spans="1:27" ht="18" customHeight="1">
      <c r="A14" s="245"/>
      <c r="B14" s="246"/>
      <c r="C14" s="246"/>
      <c r="D14" s="246"/>
      <c r="E14" s="247"/>
      <c r="F14" s="188" t="s">
        <v>7</v>
      </c>
      <c r="G14" s="189"/>
      <c r="H14" s="189"/>
      <c r="I14" s="190"/>
      <c r="J14" s="183" t="s">
        <v>8</v>
      </c>
      <c r="K14" s="183"/>
      <c r="L14" s="183"/>
      <c r="M14" s="183"/>
      <c r="N14" s="183" t="s">
        <v>9</v>
      </c>
      <c r="O14" s="183"/>
      <c r="P14" s="183"/>
      <c r="Q14" s="183"/>
      <c r="R14" s="183"/>
      <c r="S14" s="188"/>
      <c r="T14" s="205" t="str">
        <f>申請者情報項目!C24</f>
        <v>静岡県静岡市●●●</v>
      </c>
      <c r="U14" s="206"/>
      <c r="V14" s="206"/>
      <c r="W14" s="206"/>
      <c r="X14" s="206"/>
      <c r="Y14" s="206"/>
      <c r="Z14" s="206"/>
      <c r="AA14" s="207"/>
    </row>
    <row r="15" spans="1:27" ht="18.600000000000001" customHeight="1">
      <c r="A15" s="245"/>
      <c r="B15" s="246"/>
      <c r="C15" s="246"/>
      <c r="D15" s="246"/>
      <c r="E15" s="247"/>
      <c r="F15" s="185" t="str">
        <f>申請者情報項目!C25</f>
        <v>054-266-4161</v>
      </c>
      <c r="G15" s="186"/>
      <c r="H15" s="186"/>
      <c r="I15" s="187"/>
      <c r="J15" s="184" t="str">
        <f>申請者情報項目!C26</f>
        <v>054-353-9999</v>
      </c>
      <c r="K15" s="184"/>
      <c r="L15" s="184"/>
      <c r="M15" s="184"/>
      <c r="N15" s="184" t="str">
        <f>申請者情報項目!C27</f>
        <v>innivation_2@siz-kankyou.or.jp</v>
      </c>
      <c r="O15" s="184"/>
      <c r="P15" s="184"/>
      <c r="Q15" s="184"/>
      <c r="R15" s="184"/>
      <c r="S15" s="185"/>
      <c r="T15" s="208"/>
      <c r="U15" s="209"/>
      <c r="V15" s="209"/>
      <c r="W15" s="209"/>
      <c r="X15" s="209"/>
      <c r="Y15" s="209"/>
      <c r="Z15" s="209"/>
      <c r="AA15" s="210"/>
    </row>
    <row r="16" spans="1:27" ht="18.600000000000001" customHeight="1">
      <c r="A16" s="245"/>
      <c r="B16" s="246"/>
      <c r="C16" s="246"/>
      <c r="D16" s="246"/>
      <c r="E16" s="247"/>
      <c r="F16" s="188" t="s">
        <v>19</v>
      </c>
      <c r="G16" s="189"/>
      <c r="H16" s="189"/>
      <c r="I16" s="189"/>
      <c r="J16" s="189"/>
      <c r="K16" s="189"/>
      <c r="L16" s="189"/>
      <c r="M16" s="189"/>
      <c r="N16" s="189"/>
      <c r="O16" s="189"/>
      <c r="P16" s="189"/>
      <c r="Q16" s="189"/>
      <c r="R16" s="189"/>
      <c r="S16" s="189"/>
      <c r="T16" s="199"/>
      <c r="U16" s="199"/>
      <c r="V16" s="199"/>
      <c r="W16" s="199"/>
      <c r="X16" s="199"/>
      <c r="Y16" s="199"/>
      <c r="Z16" s="199"/>
      <c r="AA16" s="200"/>
    </row>
    <row r="17" spans="1:27" ht="18.600000000000001" customHeight="1">
      <c r="A17" s="245"/>
      <c r="B17" s="246"/>
      <c r="C17" s="246"/>
      <c r="D17" s="246"/>
      <c r="E17" s="247"/>
      <c r="F17" s="188" t="s">
        <v>20</v>
      </c>
      <c r="G17" s="189"/>
      <c r="H17" s="189"/>
      <c r="I17" s="190"/>
      <c r="J17" s="183" t="s">
        <v>473</v>
      </c>
      <c r="K17" s="183"/>
      <c r="L17" s="183"/>
      <c r="M17" s="183"/>
      <c r="N17" s="183"/>
      <c r="O17" s="183" t="s">
        <v>13</v>
      </c>
      <c r="P17" s="183"/>
      <c r="Q17" s="183"/>
      <c r="R17" s="183"/>
      <c r="S17" s="183"/>
      <c r="T17" s="198" t="s">
        <v>6</v>
      </c>
      <c r="U17" s="198"/>
      <c r="V17" s="198"/>
      <c r="W17" s="198"/>
      <c r="X17" s="198"/>
      <c r="Y17" s="198"/>
      <c r="Z17" s="198"/>
      <c r="AA17" s="198"/>
    </row>
    <row r="18" spans="1:27" ht="18.600000000000001" customHeight="1">
      <c r="A18" s="245"/>
      <c r="B18" s="246"/>
      <c r="C18" s="246"/>
      <c r="D18" s="246"/>
      <c r="E18" s="247"/>
      <c r="F18" s="184" t="str">
        <f>申請者情報項目!C28</f>
        <v>科学四郎</v>
      </c>
      <c r="G18" s="184"/>
      <c r="H18" s="184"/>
      <c r="I18" s="184"/>
      <c r="J18" s="184" t="str">
        <f>申請者情報項目!C29</f>
        <v>総務部</v>
      </c>
      <c r="K18" s="184"/>
      <c r="L18" s="184"/>
      <c r="M18" s="184"/>
      <c r="N18" s="184"/>
      <c r="O18" s="184" t="str">
        <f>申請者情報項目!C30</f>
        <v>部長</v>
      </c>
      <c r="P18" s="184"/>
      <c r="Q18" s="184"/>
      <c r="R18" s="184"/>
      <c r="S18" s="185"/>
      <c r="T18" s="153" t="s">
        <v>16</v>
      </c>
      <c r="U18" s="214" t="str">
        <f>申請者情報項目!C31</f>
        <v>420-0853</v>
      </c>
      <c r="V18" s="214"/>
      <c r="W18" s="214"/>
      <c r="X18" s="214"/>
      <c r="Y18" s="214"/>
      <c r="Z18" s="214"/>
      <c r="AA18" s="215"/>
    </row>
    <row r="19" spans="1:27" ht="18.600000000000001" customHeight="1">
      <c r="A19" s="245"/>
      <c r="B19" s="246"/>
      <c r="C19" s="246"/>
      <c r="D19" s="246"/>
      <c r="E19" s="247"/>
      <c r="F19" s="188" t="s">
        <v>7</v>
      </c>
      <c r="G19" s="189"/>
      <c r="H19" s="189"/>
      <c r="I19" s="190"/>
      <c r="J19" s="183" t="s">
        <v>8</v>
      </c>
      <c r="K19" s="183"/>
      <c r="L19" s="183"/>
      <c r="M19" s="183"/>
      <c r="N19" s="183" t="s">
        <v>9</v>
      </c>
      <c r="O19" s="183"/>
      <c r="P19" s="183"/>
      <c r="Q19" s="183"/>
      <c r="R19" s="183"/>
      <c r="S19" s="188"/>
      <c r="T19" s="205" t="str">
        <f>申請者情報項目!C32</f>
        <v>静岡県静岡市●●●</v>
      </c>
      <c r="U19" s="206"/>
      <c r="V19" s="206"/>
      <c r="W19" s="206"/>
      <c r="X19" s="206"/>
      <c r="Y19" s="206"/>
      <c r="Z19" s="206"/>
      <c r="AA19" s="207"/>
    </row>
    <row r="20" spans="1:27" ht="18.600000000000001" customHeight="1">
      <c r="A20" s="245"/>
      <c r="B20" s="246"/>
      <c r="C20" s="246"/>
      <c r="D20" s="246"/>
      <c r="E20" s="247"/>
      <c r="F20" s="185" t="str">
        <f>申請者情報項目!C33</f>
        <v>054-266-4161</v>
      </c>
      <c r="G20" s="186"/>
      <c r="H20" s="186"/>
      <c r="I20" s="187"/>
      <c r="J20" s="184" t="str">
        <f>申請者情報項目!C34</f>
        <v>054-353-9999</v>
      </c>
      <c r="K20" s="184"/>
      <c r="L20" s="184"/>
      <c r="M20" s="184"/>
      <c r="N20" s="184" t="str">
        <f>申請者情報項目!C35</f>
        <v>innovation_3@siz-kankyou.or.jp</v>
      </c>
      <c r="O20" s="184"/>
      <c r="P20" s="184"/>
      <c r="Q20" s="184"/>
      <c r="R20" s="184"/>
      <c r="S20" s="185"/>
      <c r="T20" s="208"/>
      <c r="U20" s="209"/>
      <c r="V20" s="209"/>
      <c r="W20" s="209"/>
      <c r="X20" s="209"/>
      <c r="Y20" s="209"/>
      <c r="Z20" s="209"/>
      <c r="AA20" s="210"/>
    </row>
    <row r="21" spans="1:27" ht="18.600000000000001" customHeight="1">
      <c r="A21" s="220"/>
      <c r="B21" s="221"/>
      <c r="C21" s="221"/>
      <c r="D21" s="221"/>
      <c r="E21" s="222"/>
      <c r="F21" s="185" t="s">
        <v>469</v>
      </c>
      <c r="G21" s="186"/>
      <c r="H21" s="186"/>
      <c r="I21" s="187"/>
      <c r="J21" s="248"/>
      <c r="K21" s="249"/>
      <c r="L21" s="249"/>
      <c r="M21" s="249"/>
      <c r="N21" s="249"/>
      <c r="O21" s="249"/>
      <c r="P21" s="249"/>
      <c r="Q21" s="249"/>
      <c r="R21" s="249"/>
      <c r="S21" s="249"/>
      <c r="T21" s="249"/>
      <c r="U21" s="249"/>
      <c r="V21" s="249"/>
      <c r="W21" s="249"/>
      <c r="X21" s="249"/>
      <c r="Y21" s="249"/>
      <c r="Z21" s="249"/>
      <c r="AA21" s="250"/>
    </row>
    <row r="22" spans="1:27">
      <c r="A22" s="232" t="s">
        <v>326</v>
      </c>
      <c r="B22" s="223"/>
      <c r="C22" s="223"/>
      <c r="D22" s="223"/>
      <c r="E22" s="223"/>
      <c r="F22" s="223" t="s">
        <v>11</v>
      </c>
      <c r="G22" s="223"/>
      <c r="H22" s="223"/>
      <c r="I22" s="223"/>
      <c r="J22" s="223"/>
      <c r="K22" s="223" t="s">
        <v>12</v>
      </c>
      <c r="L22" s="223"/>
      <c r="M22" s="223"/>
      <c r="N22" s="223"/>
      <c r="O22" s="223"/>
      <c r="P22" s="223"/>
      <c r="Q22" s="223"/>
      <c r="R22" s="223"/>
      <c r="S22" s="223"/>
      <c r="T22" s="223"/>
      <c r="U22" s="223"/>
      <c r="V22" s="223"/>
      <c r="W22" s="223"/>
      <c r="X22" s="223"/>
      <c r="Y22" s="223"/>
      <c r="Z22" s="223"/>
      <c r="AA22" s="223"/>
    </row>
    <row r="23" spans="1:27" ht="18" customHeight="1">
      <c r="A23" s="223"/>
      <c r="B23" s="223"/>
      <c r="C23" s="223"/>
      <c r="D23" s="223"/>
      <c r="E23" s="223"/>
      <c r="F23" s="223"/>
      <c r="G23" s="223"/>
      <c r="H23" s="223"/>
      <c r="I23" s="223"/>
      <c r="J23" s="223"/>
      <c r="K23" s="223" t="s">
        <v>13</v>
      </c>
      <c r="L23" s="223"/>
      <c r="M23" s="223"/>
      <c r="N23" s="223" t="s">
        <v>5</v>
      </c>
      <c r="O23" s="223"/>
      <c r="P23" s="223"/>
      <c r="Q23" s="223"/>
      <c r="R23" s="223" t="s">
        <v>22</v>
      </c>
      <c r="S23" s="223"/>
      <c r="T23" s="223"/>
      <c r="U23" s="223"/>
      <c r="V23" s="223" t="s">
        <v>21</v>
      </c>
      <c r="W23" s="223"/>
      <c r="X23" s="223"/>
      <c r="Y23" s="223"/>
      <c r="Z23" s="223"/>
      <c r="AA23" s="223"/>
    </row>
    <row r="24" spans="1:27">
      <c r="A24" s="223"/>
      <c r="B24" s="223"/>
      <c r="C24" s="223"/>
      <c r="D24" s="223"/>
      <c r="E24" s="223"/>
      <c r="F24" s="197"/>
      <c r="G24" s="197"/>
      <c r="H24" s="197"/>
      <c r="I24" s="197"/>
      <c r="J24" s="197"/>
      <c r="K24" s="197"/>
      <c r="L24" s="197"/>
      <c r="M24" s="197"/>
      <c r="N24" s="197"/>
      <c r="O24" s="197"/>
      <c r="P24" s="197"/>
      <c r="Q24" s="197"/>
      <c r="R24" s="197"/>
      <c r="S24" s="197"/>
      <c r="T24" s="197"/>
      <c r="U24" s="197"/>
      <c r="V24" s="201"/>
      <c r="W24" s="201"/>
      <c r="X24" s="201"/>
      <c r="Y24" s="201"/>
      <c r="Z24" s="201"/>
      <c r="AA24" s="201"/>
    </row>
    <row r="25" spans="1:27">
      <c r="A25" s="223"/>
      <c r="B25" s="223"/>
      <c r="C25" s="223"/>
      <c r="D25" s="223"/>
      <c r="E25" s="223"/>
      <c r="F25" s="197"/>
      <c r="G25" s="197"/>
      <c r="H25" s="197"/>
      <c r="I25" s="197"/>
      <c r="J25" s="197"/>
      <c r="K25" s="197"/>
      <c r="L25" s="197"/>
      <c r="M25" s="197"/>
      <c r="N25" s="197"/>
      <c r="O25" s="197"/>
      <c r="P25" s="197"/>
      <c r="Q25" s="197"/>
      <c r="R25" s="197"/>
      <c r="S25" s="197"/>
      <c r="T25" s="197"/>
      <c r="U25" s="197"/>
      <c r="V25" s="197"/>
      <c r="W25" s="197"/>
      <c r="X25" s="197"/>
      <c r="Y25" s="197"/>
      <c r="Z25" s="197"/>
      <c r="AA25" s="197"/>
    </row>
    <row r="26" spans="1:27">
      <c r="A26" s="223"/>
      <c r="B26" s="223"/>
      <c r="C26" s="223"/>
      <c r="D26" s="223"/>
      <c r="E26" s="223"/>
      <c r="F26" s="197"/>
      <c r="G26" s="197"/>
      <c r="H26" s="197"/>
      <c r="I26" s="197"/>
      <c r="J26" s="197"/>
      <c r="K26" s="197"/>
      <c r="L26" s="197"/>
      <c r="M26" s="197"/>
      <c r="N26" s="197"/>
      <c r="O26" s="197"/>
      <c r="P26" s="197"/>
      <c r="Q26" s="197"/>
      <c r="R26" s="197"/>
      <c r="S26" s="197"/>
      <c r="T26" s="197"/>
      <c r="U26" s="197"/>
      <c r="V26" s="201"/>
      <c r="W26" s="201"/>
      <c r="X26" s="201"/>
      <c r="Y26" s="201"/>
      <c r="Z26" s="201"/>
      <c r="AA26" s="201"/>
    </row>
    <row r="27" spans="1:27">
      <c r="A27" s="223"/>
      <c r="B27" s="223"/>
      <c r="C27" s="223"/>
      <c r="D27" s="223"/>
      <c r="E27" s="223"/>
      <c r="F27" s="197"/>
      <c r="G27" s="197"/>
      <c r="H27" s="197"/>
      <c r="I27" s="197"/>
      <c r="J27" s="197"/>
      <c r="K27" s="197"/>
      <c r="L27" s="197"/>
      <c r="M27" s="197"/>
      <c r="N27" s="197"/>
      <c r="O27" s="197"/>
      <c r="P27" s="197"/>
      <c r="Q27" s="197"/>
      <c r="R27" s="197"/>
      <c r="S27" s="197"/>
      <c r="T27" s="197"/>
      <c r="U27" s="197"/>
      <c r="V27" s="197"/>
      <c r="W27" s="197"/>
      <c r="X27" s="197"/>
      <c r="Y27" s="197"/>
      <c r="Z27" s="197"/>
      <c r="AA27" s="197"/>
    </row>
    <row r="28" spans="1:27">
      <c r="A28" s="223"/>
      <c r="B28" s="223"/>
      <c r="C28" s="223"/>
      <c r="D28" s="223"/>
      <c r="E28" s="223"/>
      <c r="F28" s="197"/>
      <c r="G28" s="197"/>
      <c r="H28" s="197"/>
      <c r="I28" s="197"/>
      <c r="J28" s="197"/>
      <c r="K28" s="197"/>
      <c r="L28" s="197"/>
      <c r="M28" s="197"/>
      <c r="N28" s="197"/>
      <c r="O28" s="197"/>
      <c r="P28" s="197"/>
      <c r="Q28" s="197"/>
      <c r="R28" s="197"/>
      <c r="S28" s="197"/>
      <c r="T28" s="197"/>
      <c r="U28" s="197"/>
      <c r="V28" s="201"/>
      <c r="W28" s="201"/>
      <c r="X28" s="201"/>
      <c r="Y28" s="201"/>
      <c r="Z28" s="201"/>
      <c r="AA28" s="201"/>
    </row>
    <row r="29" spans="1:27">
      <c r="A29" s="223"/>
      <c r="B29" s="223"/>
      <c r="C29" s="223"/>
      <c r="D29" s="223"/>
      <c r="E29" s="223"/>
      <c r="F29" s="197"/>
      <c r="G29" s="197"/>
      <c r="H29" s="197"/>
      <c r="I29" s="197"/>
      <c r="J29" s="197"/>
      <c r="K29" s="197"/>
      <c r="L29" s="197"/>
      <c r="M29" s="197"/>
      <c r="N29" s="197"/>
      <c r="O29" s="197"/>
      <c r="P29" s="197"/>
      <c r="Q29" s="197"/>
      <c r="R29" s="197"/>
      <c r="S29" s="197"/>
      <c r="T29" s="197"/>
      <c r="U29" s="197"/>
      <c r="V29" s="197"/>
      <c r="W29" s="197"/>
      <c r="X29" s="197"/>
      <c r="Y29" s="197"/>
      <c r="Z29" s="197"/>
      <c r="AA29" s="197"/>
    </row>
    <row r="30" spans="1:27">
      <c r="A30" s="191" t="s">
        <v>424</v>
      </c>
      <c r="B30" s="192"/>
      <c r="C30" s="192"/>
      <c r="D30" s="192"/>
      <c r="E30" s="193"/>
      <c r="F30" s="202"/>
      <c r="G30" s="203"/>
      <c r="H30" s="203"/>
      <c r="I30" s="203"/>
      <c r="J30" s="204"/>
      <c r="K30" s="188" t="s">
        <v>425</v>
      </c>
      <c r="L30" s="189"/>
      <c r="M30" s="189"/>
      <c r="N30" s="189"/>
      <c r="O30" s="189"/>
      <c r="P30" s="189"/>
      <c r="Q30" s="190"/>
      <c r="R30" s="194" t="s">
        <v>426</v>
      </c>
      <c r="S30" s="195"/>
      <c r="T30" s="195"/>
      <c r="U30" s="196"/>
      <c r="V30" s="188"/>
      <c r="W30" s="189"/>
      <c r="X30" s="189"/>
      <c r="Y30" s="189"/>
      <c r="Z30" s="189"/>
      <c r="AA30" s="190"/>
    </row>
    <row r="31" spans="1:27" ht="17.100000000000001" customHeight="1">
      <c r="A31" s="233" t="s">
        <v>382</v>
      </c>
      <c r="B31" s="233"/>
      <c r="C31" s="233"/>
      <c r="D31" s="233"/>
      <c r="E31" s="233"/>
      <c r="F31" s="233"/>
      <c r="G31" s="233"/>
      <c r="H31" s="233"/>
      <c r="I31" s="233"/>
      <c r="J31" s="233"/>
      <c r="K31" s="233"/>
      <c r="L31" s="233"/>
      <c r="M31" s="233"/>
      <c r="N31" s="233"/>
      <c r="O31" s="233"/>
      <c r="P31" s="233"/>
      <c r="Q31" s="233"/>
      <c r="R31" s="233"/>
      <c r="S31" s="233"/>
      <c r="T31" s="233"/>
      <c r="U31" s="233"/>
      <c r="V31" s="233"/>
      <c r="W31" s="233"/>
      <c r="X31" s="233"/>
      <c r="Y31" s="233"/>
      <c r="Z31" s="233"/>
      <c r="AA31" s="233"/>
    </row>
    <row r="32" spans="1:27" ht="17.100000000000001" customHeight="1">
      <c r="A32" s="154" t="s">
        <v>381</v>
      </c>
      <c r="B32" s="155"/>
      <c r="C32" s="155"/>
      <c r="D32" s="155"/>
      <c r="E32" s="155"/>
      <c r="F32" s="156"/>
      <c r="G32" s="234" t="s">
        <v>384</v>
      </c>
      <c r="H32" s="235"/>
      <c r="I32" s="235"/>
      <c r="J32" s="235"/>
      <c r="K32" s="235"/>
      <c r="L32" s="235"/>
      <c r="M32" s="236"/>
      <c r="N32" s="191" t="s">
        <v>385</v>
      </c>
      <c r="O32" s="192"/>
      <c r="P32" s="192"/>
      <c r="Q32" s="192"/>
      <c r="R32" s="192"/>
      <c r="S32" s="192"/>
      <c r="T32" s="192"/>
      <c r="U32" s="192"/>
      <c r="V32" s="192"/>
      <c r="W32" s="192"/>
      <c r="X32" s="192"/>
      <c r="Y32" s="192"/>
      <c r="Z32" s="192"/>
      <c r="AA32" s="193"/>
    </row>
    <row r="33" spans="1:27" ht="34.35" customHeight="1">
      <c r="A33" s="191" t="s">
        <v>383</v>
      </c>
      <c r="B33" s="192"/>
      <c r="C33" s="192"/>
      <c r="D33" s="192"/>
      <c r="E33" s="192"/>
      <c r="F33" s="193"/>
      <c r="G33" s="229" t="s">
        <v>446</v>
      </c>
      <c r="H33" s="230"/>
      <c r="I33" s="230"/>
      <c r="J33" s="230"/>
      <c r="K33" s="230"/>
      <c r="L33" s="230"/>
      <c r="M33" s="230"/>
      <c r="N33" s="230"/>
      <c r="O33" s="230"/>
      <c r="P33" s="230"/>
      <c r="Q33" s="230"/>
      <c r="R33" s="230"/>
      <c r="S33" s="230"/>
      <c r="T33" s="230"/>
      <c r="U33" s="230"/>
      <c r="V33" s="230"/>
      <c r="W33" s="230"/>
      <c r="X33" s="230"/>
      <c r="Y33" s="230"/>
      <c r="Z33" s="230"/>
      <c r="AA33" s="231"/>
    </row>
    <row r="34" spans="1:27">
      <c r="A34" s="233" t="s">
        <v>464</v>
      </c>
      <c r="B34" s="233"/>
      <c r="C34" s="233"/>
      <c r="D34" s="233"/>
      <c r="E34" s="233"/>
      <c r="F34" s="233"/>
      <c r="G34" s="233"/>
      <c r="H34" s="233"/>
      <c r="I34" s="233"/>
      <c r="J34" s="233"/>
      <c r="K34" s="233"/>
      <c r="L34" s="233"/>
      <c r="M34" s="233"/>
      <c r="N34" s="233"/>
      <c r="O34" s="233"/>
      <c r="P34" s="233"/>
      <c r="Q34" s="233"/>
      <c r="R34" s="233"/>
      <c r="S34" s="233"/>
      <c r="T34" s="233"/>
      <c r="U34" s="233"/>
      <c r="V34" s="233"/>
      <c r="W34" s="233"/>
      <c r="X34" s="233"/>
      <c r="Y34" s="233"/>
      <c r="Z34" s="233"/>
      <c r="AA34" s="233"/>
    </row>
    <row r="35" spans="1:27">
      <c r="A35" s="241" t="s">
        <v>450</v>
      </c>
      <c r="B35" s="191" t="s">
        <v>465</v>
      </c>
      <c r="C35" s="192"/>
      <c r="D35" s="192"/>
      <c r="E35" s="193"/>
      <c r="F35" s="239" t="s">
        <v>451</v>
      </c>
      <c r="G35" s="239"/>
      <c r="H35" s="239"/>
      <c r="I35" s="239"/>
      <c r="J35" s="239"/>
      <c r="K35" s="239"/>
      <c r="L35" s="239"/>
      <c r="M35" s="239"/>
      <c r="N35" s="239"/>
      <c r="O35" s="239"/>
      <c r="P35" s="239"/>
      <c r="Q35" s="239"/>
      <c r="R35" s="239"/>
      <c r="S35" s="239"/>
      <c r="T35" s="239"/>
      <c r="U35" s="239"/>
      <c r="V35" s="239"/>
      <c r="W35" s="239"/>
      <c r="X35" s="239"/>
      <c r="Y35" s="239"/>
      <c r="Z35" s="239"/>
      <c r="AA35" s="239"/>
    </row>
    <row r="36" spans="1:27">
      <c r="A36" s="242"/>
      <c r="B36" s="191" t="s">
        <v>466</v>
      </c>
      <c r="C36" s="192"/>
      <c r="D36" s="192"/>
      <c r="E36" s="193"/>
      <c r="F36" s="244"/>
      <c r="G36" s="244"/>
      <c r="H36" s="244"/>
      <c r="I36" s="244"/>
      <c r="J36" s="244"/>
      <c r="K36" s="244"/>
      <c r="L36" s="244"/>
      <c r="M36" s="244"/>
      <c r="N36" s="244"/>
      <c r="O36" s="244"/>
      <c r="P36" s="244"/>
      <c r="Q36" s="244"/>
      <c r="R36" s="244"/>
      <c r="S36" s="244"/>
      <c r="T36" s="244"/>
      <c r="U36" s="244"/>
      <c r="V36" s="244"/>
      <c r="W36" s="244"/>
      <c r="X36" s="244"/>
      <c r="Y36" s="244"/>
      <c r="Z36" s="244"/>
      <c r="AA36" s="244"/>
    </row>
    <row r="37" spans="1:27">
      <c r="A37" s="242"/>
      <c r="B37" s="191" t="s">
        <v>467</v>
      </c>
      <c r="C37" s="192"/>
      <c r="D37" s="192"/>
      <c r="E37" s="193"/>
      <c r="F37" s="244"/>
      <c r="G37" s="244"/>
      <c r="H37" s="244"/>
      <c r="I37" s="244"/>
      <c r="J37" s="244"/>
      <c r="K37" s="244"/>
      <c r="L37" s="244"/>
      <c r="M37" s="244"/>
      <c r="N37" s="244"/>
      <c r="O37" s="244"/>
      <c r="P37" s="244"/>
      <c r="Q37" s="244"/>
      <c r="R37" s="244"/>
      <c r="S37" s="244"/>
      <c r="T37" s="244"/>
      <c r="U37" s="244"/>
      <c r="V37" s="244"/>
      <c r="W37" s="244"/>
      <c r="X37" s="244"/>
      <c r="Y37" s="244"/>
      <c r="Z37" s="244"/>
      <c r="AA37" s="244"/>
    </row>
    <row r="38" spans="1:27">
      <c r="A38" s="242"/>
      <c r="B38" s="191" t="s">
        <v>468</v>
      </c>
      <c r="C38" s="192"/>
      <c r="D38" s="192"/>
      <c r="E38" s="193"/>
      <c r="F38" s="244"/>
      <c r="G38" s="244"/>
      <c r="H38" s="244"/>
      <c r="I38" s="244"/>
      <c r="J38" s="244"/>
      <c r="K38" s="244"/>
      <c r="L38" s="244"/>
      <c r="M38" s="244"/>
      <c r="N38" s="244"/>
      <c r="O38" s="244"/>
      <c r="P38" s="244"/>
      <c r="Q38" s="244"/>
      <c r="R38" s="244"/>
      <c r="S38" s="244"/>
      <c r="T38" s="244"/>
      <c r="U38" s="244"/>
      <c r="V38" s="244"/>
      <c r="W38" s="244"/>
      <c r="X38" s="244"/>
      <c r="Y38" s="244"/>
      <c r="Z38" s="244"/>
      <c r="AA38" s="244"/>
    </row>
    <row r="39" spans="1:27">
      <c r="A39" s="243"/>
      <c r="B39" s="191" t="s">
        <v>469</v>
      </c>
      <c r="C39" s="192"/>
      <c r="D39" s="192"/>
      <c r="E39" s="193"/>
      <c r="F39" s="244"/>
      <c r="G39" s="244"/>
      <c r="H39" s="244"/>
      <c r="I39" s="244"/>
      <c r="J39" s="244"/>
      <c r="K39" s="244"/>
      <c r="L39" s="244"/>
      <c r="M39" s="244"/>
      <c r="N39" s="244"/>
      <c r="O39" s="244"/>
      <c r="P39" s="244"/>
      <c r="Q39" s="244"/>
      <c r="R39" s="244"/>
      <c r="S39" s="244"/>
      <c r="T39" s="244"/>
      <c r="U39" s="244"/>
      <c r="V39" s="244"/>
      <c r="W39" s="244"/>
      <c r="X39" s="244"/>
      <c r="Y39" s="244"/>
      <c r="Z39" s="244"/>
      <c r="AA39" s="244"/>
    </row>
    <row r="40" spans="1:27">
      <c r="A40" s="223" t="s">
        <v>452</v>
      </c>
      <c r="B40" s="223"/>
      <c r="C40" s="223"/>
      <c r="D40" s="223"/>
      <c r="E40" s="223"/>
      <c r="F40" s="239" t="s">
        <v>453</v>
      </c>
      <c r="G40" s="239"/>
      <c r="H40" s="239"/>
      <c r="I40" s="239"/>
      <c r="J40" s="239"/>
      <c r="K40" s="239"/>
      <c r="L40" s="239"/>
      <c r="M40" s="239"/>
      <c r="N40" s="239"/>
      <c r="O40" s="239"/>
      <c r="P40" s="239"/>
      <c r="Q40" s="239"/>
      <c r="R40" s="239"/>
      <c r="S40" s="239"/>
      <c r="T40" s="239"/>
      <c r="U40" s="239"/>
      <c r="V40" s="239"/>
      <c r="W40" s="239"/>
      <c r="X40" s="239"/>
      <c r="Y40" s="239"/>
      <c r="Z40" s="239"/>
      <c r="AA40" s="239"/>
    </row>
    <row r="41" spans="1:27">
      <c r="A41" s="223" t="s">
        <v>454</v>
      </c>
      <c r="B41" s="223"/>
      <c r="C41" s="223"/>
      <c r="D41" s="223"/>
      <c r="E41" s="223"/>
      <c r="F41" s="239" t="s">
        <v>455</v>
      </c>
      <c r="G41" s="239"/>
      <c r="H41" s="239"/>
      <c r="I41" s="239"/>
      <c r="J41" s="239"/>
      <c r="K41" s="239"/>
      <c r="L41" s="239"/>
      <c r="M41" s="239"/>
      <c r="N41" s="239"/>
      <c r="O41" s="239"/>
      <c r="P41" s="239"/>
      <c r="Q41" s="239"/>
      <c r="R41" s="239"/>
      <c r="S41" s="239"/>
      <c r="T41" s="239"/>
      <c r="U41" s="239"/>
      <c r="V41" s="239"/>
      <c r="W41" s="239"/>
      <c r="X41" s="239"/>
      <c r="Y41" s="239"/>
      <c r="Z41" s="239"/>
      <c r="AA41" s="239"/>
    </row>
    <row r="42" spans="1:27">
      <c r="A42" s="223" t="s">
        <v>470</v>
      </c>
      <c r="B42" s="223"/>
      <c r="C42" s="223"/>
      <c r="D42" s="223"/>
      <c r="E42" s="223"/>
      <c r="F42" s="239" t="s">
        <v>455</v>
      </c>
      <c r="G42" s="239"/>
      <c r="H42" s="239"/>
      <c r="I42" s="239"/>
      <c r="J42" s="239"/>
      <c r="K42" s="239"/>
      <c r="L42" s="239"/>
      <c r="M42" s="239"/>
      <c r="N42" s="239"/>
      <c r="O42" s="239"/>
      <c r="P42" s="239"/>
      <c r="Q42" s="239"/>
      <c r="R42" s="239"/>
      <c r="S42" s="239"/>
      <c r="T42" s="239"/>
      <c r="U42" s="239"/>
      <c r="V42" s="239"/>
      <c r="W42" s="239"/>
      <c r="X42" s="239"/>
      <c r="Y42" s="239"/>
      <c r="Z42" s="239"/>
      <c r="AA42" s="239"/>
    </row>
    <row r="43" spans="1:27">
      <c r="A43" s="191" t="s">
        <v>456</v>
      </c>
      <c r="B43" s="192"/>
      <c r="C43" s="192"/>
      <c r="D43" s="192"/>
      <c r="E43" s="193"/>
      <c r="F43" s="191" t="s">
        <v>459</v>
      </c>
      <c r="G43" s="192"/>
      <c r="H43" s="192"/>
      <c r="I43" s="192"/>
      <c r="J43" s="193"/>
      <c r="K43" s="234" t="s">
        <v>461</v>
      </c>
      <c r="L43" s="235"/>
      <c r="M43" s="235"/>
      <c r="N43" s="236"/>
      <c r="O43" s="164" t="s">
        <v>457</v>
      </c>
      <c r="P43" s="191" t="s">
        <v>458</v>
      </c>
      <c r="Q43" s="193"/>
      <c r="R43" s="191" t="s">
        <v>460</v>
      </c>
      <c r="S43" s="192"/>
      <c r="T43" s="192"/>
      <c r="U43" s="192"/>
      <c r="V43" s="193"/>
      <c r="W43" s="234" t="s">
        <v>461</v>
      </c>
      <c r="X43" s="235"/>
      <c r="Y43" s="235"/>
      <c r="Z43" s="236"/>
      <c r="AA43" s="164" t="s">
        <v>457</v>
      </c>
    </row>
    <row r="44" spans="1:27">
      <c r="A44" s="223" t="s">
        <v>462</v>
      </c>
      <c r="B44" s="223"/>
      <c r="C44" s="223"/>
      <c r="D44" s="223"/>
      <c r="E44" s="223"/>
      <c r="F44" s="240" t="s">
        <v>463</v>
      </c>
      <c r="G44" s="240"/>
      <c r="H44" s="240"/>
      <c r="I44" s="240"/>
      <c r="J44" s="240"/>
      <c r="K44" s="240"/>
      <c r="L44" s="240"/>
      <c r="M44" s="240"/>
      <c r="N44" s="240"/>
      <c r="O44" s="240"/>
      <c r="P44" s="240"/>
      <c r="Q44" s="240"/>
      <c r="R44" s="240"/>
      <c r="S44" s="240"/>
      <c r="T44" s="240"/>
      <c r="U44" s="240"/>
      <c r="V44" s="240"/>
      <c r="W44" s="240"/>
      <c r="X44" s="240"/>
      <c r="Y44" s="240"/>
      <c r="Z44" s="240"/>
      <c r="AA44" s="240"/>
    </row>
    <row r="45" spans="1:27" ht="37.799999999999997" customHeight="1">
      <c r="A45" s="232" t="s">
        <v>471</v>
      </c>
      <c r="B45" s="232"/>
      <c r="C45" s="232"/>
      <c r="D45" s="232"/>
      <c r="E45" s="232"/>
      <c r="F45" s="237" t="s">
        <v>472</v>
      </c>
      <c r="G45" s="238"/>
      <c r="H45" s="238"/>
      <c r="I45" s="238"/>
      <c r="J45" s="238"/>
      <c r="K45" s="238"/>
      <c r="L45" s="238"/>
      <c r="M45" s="238"/>
      <c r="N45" s="238"/>
      <c r="O45" s="238"/>
      <c r="P45" s="238"/>
      <c r="Q45" s="238"/>
      <c r="R45" s="238"/>
      <c r="S45" s="238"/>
      <c r="T45" s="238"/>
      <c r="U45" s="238"/>
      <c r="V45" s="238"/>
      <c r="W45" s="238"/>
      <c r="X45" s="238"/>
      <c r="Y45" s="238"/>
      <c r="Z45" s="238"/>
      <c r="AA45" s="238"/>
    </row>
    <row r="47" spans="1:27" ht="18">
      <c r="A47" s="160" t="s">
        <v>443</v>
      </c>
    </row>
  </sheetData>
  <mergeCells count="123">
    <mergeCell ref="A6:E21"/>
    <mergeCell ref="J21:AA21"/>
    <mergeCell ref="F21:I21"/>
    <mergeCell ref="P43:Q43"/>
    <mergeCell ref="R43:V43"/>
    <mergeCell ref="W43:Z43"/>
    <mergeCell ref="K43:N43"/>
    <mergeCell ref="F43:J43"/>
    <mergeCell ref="A42:E42"/>
    <mergeCell ref="F42:AA42"/>
    <mergeCell ref="O7:S7"/>
    <mergeCell ref="F18:I18"/>
    <mergeCell ref="J18:N18"/>
    <mergeCell ref="J15:M15"/>
    <mergeCell ref="J13:N13"/>
    <mergeCell ref="O13:S13"/>
    <mergeCell ref="O8:S8"/>
    <mergeCell ref="F14:I14"/>
    <mergeCell ref="O12:S12"/>
    <mergeCell ref="J8:N8"/>
    <mergeCell ref="U13:AA13"/>
    <mergeCell ref="N14:S14"/>
    <mergeCell ref="O18:S18"/>
    <mergeCell ref="U18:AA18"/>
    <mergeCell ref="A45:E45"/>
    <mergeCell ref="F45:AA45"/>
    <mergeCell ref="A41:E41"/>
    <mergeCell ref="F41:AA41"/>
    <mergeCell ref="A43:E43"/>
    <mergeCell ref="A44:E44"/>
    <mergeCell ref="F44:AA44"/>
    <mergeCell ref="A34:AA34"/>
    <mergeCell ref="F35:AA35"/>
    <mergeCell ref="A40:E40"/>
    <mergeCell ref="F40:AA40"/>
    <mergeCell ref="B35:E35"/>
    <mergeCell ref="B36:E36"/>
    <mergeCell ref="B37:E37"/>
    <mergeCell ref="B38:E38"/>
    <mergeCell ref="B39:E39"/>
    <mergeCell ref="A35:A39"/>
    <mergeCell ref="F36:AA36"/>
    <mergeCell ref="F37:AA37"/>
    <mergeCell ref="F38:AA38"/>
    <mergeCell ref="F39:AA39"/>
    <mergeCell ref="J19:M19"/>
    <mergeCell ref="N19:S19"/>
    <mergeCell ref="T19:AA20"/>
    <mergeCell ref="J20:M20"/>
    <mergeCell ref="N20:S20"/>
    <mergeCell ref="R23:U23"/>
    <mergeCell ref="V23:AA23"/>
    <mergeCell ref="F22:J23"/>
    <mergeCell ref="K23:M23"/>
    <mergeCell ref="N23:Q23"/>
    <mergeCell ref="A33:F33"/>
    <mergeCell ref="G33:AA33"/>
    <mergeCell ref="F28:J29"/>
    <mergeCell ref="K28:M29"/>
    <mergeCell ref="A22:E29"/>
    <mergeCell ref="V28:AA28"/>
    <mergeCell ref="R29:U29"/>
    <mergeCell ref="R27:U27"/>
    <mergeCell ref="V27:AA27"/>
    <mergeCell ref="K22:AA22"/>
    <mergeCell ref="A31:AA31"/>
    <mergeCell ref="R24:U24"/>
    <mergeCell ref="R25:U25"/>
    <mergeCell ref="V24:AA24"/>
    <mergeCell ref="V25:AA25"/>
    <mergeCell ref="V29:AA29"/>
    <mergeCell ref="N24:Q25"/>
    <mergeCell ref="G32:M32"/>
    <mergeCell ref="N32:AA32"/>
    <mergeCell ref="K30:Q30"/>
    <mergeCell ref="T12:AA12"/>
    <mergeCell ref="T14:AA15"/>
    <mergeCell ref="F11:AA11"/>
    <mergeCell ref="A2:AA2"/>
    <mergeCell ref="F15:I15"/>
    <mergeCell ref="J7:N7"/>
    <mergeCell ref="J17:N17"/>
    <mergeCell ref="T7:AA7"/>
    <mergeCell ref="U8:AA8"/>
    <mergeCell ref="T9:AA10"/>
    <mergeCell ref="F7:I7"/>
    <mergeCell ref="J9:M9"/>
    <mergeCell ref="J10:M10"/>
    <mergeCell ref="N10:S10"/>
    <mergeCell ref="N9:S9"/>
    <mergeCell ref="F3:AA3"/>
    <mergeCell ref="A3:E4"/>
    <mergeCell ref="F10:I10"/>
    <mergeCell ref="F9:I9"/>
    <mergeCell ref="A5:E5"/>
    <mergeCell ref="F8:I8"/>
    <mergeCell ref="F4:AA4"/>
    <mergeCell ref="F5:AA5"/>
    <mergeCell ref="F6:AA6"/>
    <mergeCell ref="J14:M14"/>
    <mergeCell ref="F12:I12"/>
    <mergeCell ref="J12:N12"/>
    <mergeCell ref="F13:I13"/>
    <mergeCell ref="F20:I20"/>
    <mergeCell ref="F19:I19"/>
    <mergeCell ref="A30:E30"/>
    <mergeCell ref="V30:AA30"/>
    <mergeCell ref="R30:U30"/>
    <mergeCell ref="N28:Q29"/>
    <mergeCell ref="R28:U28"/>
    <mergeCell ref="N15:S15"/>
    <mergeCell ref="O17:S17"/>
    <mergeCell ref="T17:AA17"/>
    <mergeCell ref="F16:AA16"/>
    <mergeCell ref="F17:I17"/>
    <mergeCell ref="F26:J27"/>
    <mergeCell ref="K26:M27"/>
    <mergeCell ref="N26:Q27"/>
    <mergeCell ref="R26:U26"/>
    <mergeCell ref="V26:AA26"/>
    <mergeCell ref="F24:J25"/>
    <mergeCell ref="K24:M25"/>
    <mergeCell ref="F30:J30"/>
  </mergeCells>
  <phoneticPr fontId="2"/>
  <dataValidations count="2">
    <dataValidation type="list" allowBlank="1" showInputMessage="1" sqref="G32:M32" xr:uid="{00000000-0002-0000-0200-000000000000}">
      <formula1>"選択してください,気候変動領域,資源循環領域,生物多様性領域"</formula1>
    </dataValidation>
    <dataValidation type="list" allowBlank="1" showInputMessage="1" showErrorMessage="1" sqref="F30:J30" xr:uid="{2163E457-8413-4EBB-8B5A-15A35A5FDF24}">
      <formula1>"選択してください,希望あり,希望なし"</formula1>
    </dataValidation>
  </dataValidations>
  <pageMargins left="0.7" right="0.7" top="0.75" bottom="0.71" header="0.3" footer="0.3"/>
  <pageSetup paperSize="9" fitToHeight="0" orientation="portrait"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38"/>
  <sheetViews>
    <sheetView view="pageBreakPreview" zoomScaleNormal="100" zoomScaleSheetLayoutView="100" workbookViewId="0">
      <selection activeCell="A2" sqref="A2:AF2"/>
    </sheetView>
  </sheetViews>
  <sheetFormatPr defaultColWidth="2.59765625" defaultRowHeight="18"/>
  <cols>
    <col min="1" max="32" width="2.5" customWidth="1"/>
  </cols>
  <sheetData>
    <row r="1" spans="1:32">
      <c r="A1" s="4" t="s">
        <v>51</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row>
    <row r="2" spans="1:32" ht="57.75" customHeight="1">
      <c r="A2" s="211" t="s">
        <v>427</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row>
    <row r="3" spans="1:32" ht="18" customHeight="1">
      <c r="A3" s="28"/>
      <c r="B3" s="28"/>
      <c r="C3" s="28"/>
      <c r="D3" s="28"/>
      <c r="E3" s="28"/>
      <c r="F3" s="28"/>
      <c r="G3" s="28"/>
      <c r="H3" s="28"/>
      <c r="I3" s="28"/>
      <c r="J3" s="28"/>
      <c r="K3" s="28"/>
      <c r="L3" s="28"/>
      <c r="M3" s="28"/>
      <c r="N3" s="28"/>
      <c r="O3" s="300" t="s">
        <v>92</v>
      </c>
      <c r="P3" s="300"/>
      <c r="Q3" s="300"/>
      <c r="R3" s="300"/>
      <c r="S3" s="301" t="str">
        <f>申請者情報項目!C8</f>
        <v>株式会社環境技術研究所</v>
      </c>
      <c r="T3" s="301"/>
      <c r="U3" s="301"/>
      <c r="V3" s="301"/>
      <c r="W3" s="301"/>
      <c r="X3" s="301"/>
      <c r="Y3" s="301"/>
      <c r="Z3" s="301"/>
      <c r="AA3" s="301"/>
      <c r="AB3" s="301"/>
      <c r="AC3" s="301"/>
      <c r="AD3" s="301"/>
      <c r="AE3" s="301"/>
      <c r="AF3" s="301"/>
    </row>
    <row r="4" spans="1:32">
      <c r="A4" s="5"/>
      <c r="B4" s="6"/>
      <c r="C4" s="6"/>
      <c r="D4" s="7"/>
      <c r="E4" s="8" t="s">
        <v>23</v>
      </c>
      <c r="F4" s="8"/>
      <c r="G4" s="8"/>
      <c r="H4" s="8"/>
      <c r="I4" s="8"/>
      <c r="J4" s="8"/>
      <c r="K4" s="9"/>
      <c r="L4" s="10" t="s">
        <v>24</v>
      </c>
      <c r="M4" s="8"/>
      <c r="N4" s="8"/>
      <c r="O4" s="8"/>
      <c r="P4" s="8"/>
      <c r="Q4" s="8"/>
      <c r="R4" s="9"/>
      <c r="S4" s="3" t="s">
        <v>25</v>
      </c>
      <c r="T4" s="11"/>
      <c r="U4" s="11"/>
      <c r="V4" s="11"/>
      <c r="W4" s="11"/>
      <c r="X4" s="11"/>
      <c r="Y4" s="12"/>
      <c r="Z4" s="3" t="s">
        <v>26</v>
      </c>
      <c r="AA4" s="11"/>
      <c r="AB4" s="11"/>
      <c r="AC4" s="11"/>
      <c r="AD4" s="11"/>
      <c r="AE4" s="11"/>
      <c r="AF4" s="12"/>
    </row>
    <row r="5" spans="1:32">
      <c r="A5" s="13"/>
      <c r="B5" s="64"/>
      <c r="C5" s="64"/>
      <c r="D5" s="14"/>
      <c r="E5" s="4"/>
      <c r="F5" s="4"/>
      <c r="G5" s="4"/>
      <c r="H5" s="4"/>
      <c r="I5" s="4"/>
      <c r="J5" s="4"/>
      <c r="K5" s="15"/>
      <c r="L5" s="16" t="s">
        <v>27</v>
      </c>
      <c r="M5" s="4"/>
      <c r="N5" s="4"/>
      <c r="O5" s="4"/>
      <c r="P5" s="4"/>
      <c r="Q5" s="4"/>
      <c r="R5" s="15"/>
      <c r="S5" s="17" t="s">
        <v>28</v>
      </c>
      <c r="T5" s="1"/>
      <c r="U5" s="1"/>
      <c r="V5" s="1"/>
      <c r="W5" s="1"/>
      <c r="X5" s="1"/>
      <c r="Y5" s="18"/>
      <c r="Z5" s="17" t="s">
        <v>29</v>
      </c>
      <c r="AA5" s="1"/>
      <c r="AB5" s="1"/>
      <c r="AC5" s="1"/>
      <c r="AD5" s="1"/>
      <c r="AE5" s="1"/>
      <c r="AF5" s="18"/>
    </row>
    <row r="6" spans="1:32">
      <c r="A6" s="13" t="s">
        <v>30</v>
      </c>
      <c r="B6" s="64"/>
      <c r="C6" s="64"/>
      <c r="D6" s="14"/>
      <c r="E6" s="315">
        <v>10000000</v>
      </c>
      <c r="F6" s="315"/>
      <c r="G6" s="315"/>
      <c r="H6" s="315"/>
      <c r="I6" s="315"/>
      <c r="J6" s="315"/>
      <c r="K6" s="316"/>
      <c r="L6" s="317"/>
      <c r="M6" s="317"/>
      <c r="N6" s="317"/>
      <c r="O6" s="317"/>
      <c r="P6" s="317"/>
      <c r="Q6" s="317"/>
      <c r="R6" s="317"/>
      <c r="S6" s="318">
        <f>E6-L6</f>
        <v>10000000</v>
      </c>
      <c r="T6" s="318"/>
      <c r="U6" s="318"/>
      <c r="V6" s="318"/>
      <c r="W6" s="318"/>
      <c r="X6" s="318"/>
      <c r="Y6" s="318"/>
      <c r="Z6" s="318">
        <f>K26</f>
        <v>780000</v>
      </c>
      <c r="AA6" s="318"/>
      <c r="AB6" s="318"/>
      <c r="AC6" s="318"/>
      <c r="AD6" s="318"/>
      <c r="AE6" s="318"/>
      <c r="AF6" s="318"/>
    </row>
    <row r="7" spans="1:32">
      <c r="A7" s="13"/>
      <c r="B7" s="64"/>
      <c r="C7" s="64"/>
      <c r="D7" s="14"/>
      <c r="E7" s="11" t="s">
        <v>31</v>
      </c>
      <c r="F7" s="11"/>
      <c r="G7" s="11"/>
      <c r="H7" s="11"/>
      <c r="I7" s="11"/>
      <c r="J7" s="11"/>
      <c r="K7" s="12"/>
      <c r="L7" s="3" t="s">
        <v>32</v>
      </c>
      <c r="M7" s="11"/>
      <c r="N7" s="11"/>
      <c r="O7" s="11"/>
      <c r="P7" s="11"/>
      <c r="Q7" s="11"/>
      <c r="R7" s="12"/>
      <c r="S7" s="3" t="s">
        <v>33</v>
      </c>
      <c r="T7" s="11"/>
      <c r="U7" s="11"/>
      <c r="V7" s="11"/>
      <c r="W7" s="11"/>
      <c r="X7" s="11"/>
      <c r="Y7" s="12"/>
      <c r="Z7" s="3" t="s">
        <v>34</v>
      </c>
      <c r="AA7" s="11"/>
      <c r="AB7" s="11"/>
      <c r="AC7" s="11"/>
      <c r="AD7" s="11"/>
      <c r="AE7" s="11"/>
      <c r="AF7" s="12"/>
    </row>
    <row r="8" spans="1:32">
      <c r="A8" s="13"/>
      <c r="B8" s="64"/>
      <c r="C8" s="64"/>
      <c r="D8" s="14"/>
      <c r="E8" s="1"/>
      <c r="F8" s="1"/>
      <c r="G8" s="1"/>
      <c r="H8" s="1"/>
      <c r="I8" s="1"/>
      <c r="J8" s="1"/>
      <c r="K8" s="18"/>
      <c r="L8" s="17" t="s">
        <v>35</v>
      </c>
      <c r="M8" s="1"/>
      <c r="N8" s="1"/>
      <c r="O8" s="1"/>
      <c r="P8" s="1"/>
      <c r="Q8" s="1"/>
      <c r="R8" s="18"/>
      <c r="S8" s="17" t="s">
        <v>36</v>
      </c>
      <c r="T8" s="1"/>
      <c r="U8" s="1"/>
      <c r="V8" s="1"/>
      <c r="W8" s="1"/>
      <c r="X8" s="1"/>
      <c r="Y8" s="18"/>
      <c r="Z8" s="17" t="str">
        <f>IF(申請者情報項目!C5="フェーズ１（F/S・PoC）支援事業","",IF(申請者情報項目!C5="フェーズ２（R&amp;D）支援事業","(7)×2/3",""))</f>
        <v/>
      </c>
      <c r="AA8" s="1"/>
      <c r="AB8" s="1"/>
      <c r="AC8" s="1"/>
      <c r="AD8" s="1"/>
      <c r="AE8" s="1"/>
      <c r="AF8" s="18"/>
    </row>
    <row r="9" spans="1:32">
      <c r="A9" s="13"/>
      <c r="B9" s="64"/>
      <c r="C9" s="64"/>
      <c r="D9" s="14"/>
      <c r="E9" s="17"/>
      <c r="F9" s="1"/>
      <c r="G9" s="1"/>
      <c r="H9" s="1"/>
      <c r="I9" s="1"/>
      <c r="J9" s="1"/>
      <c r="K9" s="18"/>
      <c r="L9" s="17" t="s">
        <v>37</v>
      </c>
      <c r="M9" s="1"/>
      <c r="N9" s="1"/>
      <c r="O9" s="1"/>
      <c r="P9" s="1"/>
      <c r="Q9" s="1"/>
      <c r="R9" s="18"/>
      <c r="S9" s="17" t="s">
        <v>37</v>
      </c>
      <c r="T9" s="1"/>
      <c r="U9" s="1"/>
      <c r="V9" s="1"/>
      <c r="W9" s="1"/>
      <c r="X9" s="1"/>
      <c r="Y9" s="18"/>
      <c r="Z9" s="302"/>
      <c r="AA9" s="303"/>
      <c r="AB9" s="303"/>
      <c r="AC9" s="303"/>
      <c r="AD9" s="303"/>
      <c r="AE9" s="303"/>
      <c r="AF9" s="304"/>
    </row>
    <row r="10" spans="1:32">
      <c r="A10" s="21"/>
      <c r="B10" s="19"/>
      <c r="C10" s="19"/>
      <c r="D10" s="20"/>
      <c r="E10" s="305" t="str">
        <f>IF(申請者情報項目!C5="フェーズ１（F/S・PoC）支援事業",4000000,IF(申請者情報項目!C5="フェーズ２（R&amp;D）支援事業",45000000,""))</f>
        <v/>
      </c>
      <c r="F10" s="305"/>
      <c r="G10" s="305"/>
      <c r="H10" s="305"/>
      <c r="I10" s="305"/>
      <c r="J10" s="305"/>
      <c r="K10" s="305"/>
      <c r="L10" s="306">
        <f>IF(Z6&gt;E10,E10,Z6)</f>
        <v>780000</v>
      </c>
      <c r="M10" s="307"/>
      <c r="N10" s="307"/>
      <c r="O10" s="307"/>
      <c r="P10" s="307"/>
      <c r="Q10" s="307"/>
      <c r="R10" s="308"/>
      <c r="S10" s="306">
        <f>IF(S6&gt;L10,L10,S6)</f>
        <v>780000</v>
      </c>
      <c r="T10" s="307"/>
      <c r="U10" s="307"/>
      <c r="V10" s="307"/>
      <c r="W10" s="307"/>
      <c r="X10" s="307"/>
      <c r="Y10" s="308"/>
      <c r="Z10" s="309" t="str">
        <f>IF(申請者情報項目!C5="フェーズ１（F/S・PoC）支援事業",S10,IF(申請者情報項目!C5="フェーズ２（R&amp;D）支援事業",ROUNDDOWN(S10*2/3,-3),""))</f>
        <v/>
      </c>
      <c r="AA10" s="310"/>
      <c r="AB10" s="310"/>
      <c r="AC10" s="310"/>
      <c r="AD10" s="310"/>
      <c r="AE10" s="310"/>
      <c r="AF10" s="311"/>
    </row>
    <row r="11" spans="1:32">
      <c r="A11" s="312" t="s">
        <v>38</v>
      </c>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4"/>
    </row>
    <row r="12" spans="1:32" ht="16.350000000000001" customHeight="1">
      <c r="A12" s="293" t="s">
        <v>39</v>
      </c>
      <c r="B12" s="294"/>
      <c r="C12" s="294"/>
      <c r="D12" s="294"/>
      <c r="E12" s="294"/>
      <c r="F12" s="294"/>
      <c r="G12" s="294"/>
      <c r="H12" s="294"/>
      <c r="I12" s="294"/>
      <c r="J12" s="295"/>
      <c r="K12" s="296" t="s">
        <v>40</v>
      </c>
      <c r="L12" s="296"/>
      <c r="M12" s="296"/>
      <c r="N12" s="296"/>
      <c r="O12" s="296"/>
      <c r="P12" s="296"/>
      <c r="Q12" s="296"/>
      <c r="R12" s="297" t="s">
        <v>41</v>
      </c>
      <c r="S12" s="298"/>
      <c r="T12" s="298"/>
      <c r="U12" s="298"/>
      <c r="V12" s="298"/>
      <c r="W12" s="298"/>
      <c r="X12" s="298"/>
      <c r="Y12" s="298"/>
      <c r="Z12" s="298"/>
      <c r="AA12" s="298"/>
      <c r="AB12" s="298"/>
      <c r="AC12" s="298"/>
      <c r="AD12" s="298"/>
      <c r="AE12" s="298"/>
      <c r="AF12" s="299"/>
    </row>
    <row r="13" spans="1:32">
      <c r="A13" s="65" t="s">
        <v>53</v>
      </c>
      <c r="B13" s="66"/>
      <c r="C13" s="66"/>
      <c r="D13" s="66"/>
      <c r="E13" s="66"/>
      <c r="F13" s="66"/>
      <c r="G13" s="66"/>
      <c r="H13" s="66"/>
      <c r="I13" s="66"/>
      <c r="J13" s="67"/>
      <c r="K13" s="319">
        <f>経費内訳!C6</f>
        <v>780000</v>
      </c>
      <c r="L13" s="320"/>
      <c r="M13" s="320"/>
      <c r="N13" s="320"/>
      <c r="O13" s="320"/>
      <c r="P13" s="320"/>
      <c r="Q13" s="321"/>
      <c r="R13" s="65" t="s">
        <v>69</v>
      </c>
      <c r="S13" s="66"/>
      <c r="T13" s="66"/>
      <c r="U13" s="66"/>
      <c r="V13" s="66"/>
      <c r="W13" s="66"/>
      <c r="X13" s="66"/>
      <c r="Y13" s="66"/>
      <c r="Z13" s="66"/>
      <c r="AA13" s="66"/>
      <c r="AB13" s="66"/>
      <c r="AC13" s="66"/>
      <c r="AD13" s="66"/>
      <c r="AE13" s="66"/>
      <c r="AF13" s="67"/>
    </row>
    <row r="14" spans="1:32">
      <c r="A14" s="68" t="s">
        <v>54</v>
      </c>
      <c r="B14" s="69"/>
      <c r="C14" s="69"/>
      <c r="D14" s="69"/>
      <c r="E14" s="69"/>
      <c r="F14" s="69"/>
      <c r="G14" s="69"/>
      <c r="H14" s="69"/>
      <c r="I14" s="69"/>
      <c r="J14" s="69"/>
      <c r="K14" s="251">
        <f>経費内訳!C7</f>
        <v>0</v>
      </c>
      <c r="L14" s="252"/>
      <c r="M14" s="252"/>
      <c r="N14" s="252"/>
      <c r="O14" s="252"/>
      <c r="P14" s="252"/>
      <c r="Q14" s="253"/>
      <c r="R14" s="68" t="s">
        <v>70</v>
      </c>
      <c r="S14" s="69"/>
      <c r="T14" s="69"/>
      <c r="U14" s="69"/>
      <c r="V14" s="69"/>
      <c r="W14" s="69"/>
      <c r="X14" s="69"/>
      <c r="Y14" s="69"/>
      <c r="Z14" s="69"/>
      <c r="AA14" s="69"/>
      <c r="AB14" s="69"/>
      <c r="AC14" s="69"/>
      <c r="AD14" s="69"/>
      <c r="AE14" s="69"/>
      <c r="AF14" s="70"/>
    </row>
    <row r="15" spans="1:32">
      <c r="A15" s="68" t="s">
        <v>55</v>
      </c>
      <c r="B15" s="69"/>
      <c r="C15" s="69"/>
      <c r="D15" s="69"/>
      <c r="E15" s="69"/>
      <c r="F15" s="69"/>
      <c r="G15" s="69"/>
      <c r="H15" s="69"/>
      <c r="I15" s="69"/>
      <c r="J15" s="69"/>
      <c r="K15" s="251">
        <f>経費内訳!C8</f>
        <v>0</v>
      </c>
      <c r="L15" s="252"/>
      <c r="M15" s="252"/>
      <c r="N15" s="252"/>
      <c r="O15" s="252"/>
      <c r="P15" s="252"/>
      <c r="Q15" s="253"/>
      <c r="R15" s="68" t="s">
        <v>71</v>
      </c>
      <c r="S15" s="69"/>
      <c r="T15" s="69"/>
      <c r="U15" s="69"/>
      <c r="V15" s="69"/>
      <c r="W15" s="69"/>
      <c r="X15" s="69"/>
      <c r="Y15" s="69"/>
      <c r="Z15" s="69"/>
      <c r="AA15" s="69"/>
      <c r="AB15" s="69"/>
      <c r="AC15" s="69"/>
      <c r="AD15" s="69"/>
      <c r="AE15" s="69"/>
      <c r="AF15" s="70"/>
    </row>
    <row r="16" spans="1:32">
      <c r="A16" s="68" t="s">
        <v>56</v>
      </c>
      <c r="B16" s="69"/>
      <c r="C16" s="69"/>
      <c r="D16" s="69"/>
      <c r="E16" s="69"/>
      <c r="F16" s="69"/>
      <c r="G16" s="69"/>
      <c r="H16" s="69"/>
      <c r="I16" s="69"/>
      <c r="J16" s="69"/>
      <c r="K16" s="251">
        <f>経費内訳!C9</f>
        <v>0</v>
      </c>
      <c r="L16" s="252"/>
      <c r="M16" s="252"/>
      <c r="N16" s="252"/>
      <c r="O16" s="252"/>
      <c r="P16" s="252"/>
      <c r="Q16" s="253"/>
      <c r="R16" s="68" t="s">
        <v>72</v>
      </c>
      <c r="S16" s="69"/>
      <c r="T16" s="69"/>
      <c r="U16" s="69"/>
      <c r="V16" s="69"/>
      <c r="W16" s="69"/>
      <c r="X16" s="69"/>
      <c r="Y16" s="69"/>
      <c r="Z16" s="69"/>
      <c r="AA16" s="69"/>
      <c r="AB16" s="69"/>
      <c r="AC16" s="69"/>
      <c r="AD16" s="69"/>
      <c r="AE16" s="69"/>
      <c r="AF16" s="70"/>
    </row>
    <row r="17" spans="1:32">
      <c r="A17" s="68" t="s">
        <v>57</v>
      </c>
      <c r="B17" s="69"/>
      <c r="C17" s="69"/>
      <c r="D17" s="69"/>
      <c r="E17" s="69"/>
      <c r="F17" s="69"/>
      <c r="G17" s="69"/>
      <c r="H17" s="69"/>
      <c r="I17" s="69"/>
      <c r="J17" s="69"/>
      <c r="K17" s="251">
        <f>経費内訳!C10</f>
        <v>0</v>
      </c>
      <c r="L17" s="252"/>
      <c r="M17" s="252"/>
      <c r="N17" s="252"/>
      <c r="O17" s="252"/>
      <c r="P17" s="252"/>
      <c r="Q17" s="253"/>
      <c r="R17" s="68" t="s">
        <v>73</v>
      </c>
      <c r="S17" s="69"/>
      <c r="T17" s="69"/>
      <c r="U17" s="69"/>
      <c r="V17" s="69"/>
      <c r="W17" s="69"/>
      <c r="X17" s="69"/>
      <c r="Y17" s="69"/>
      <c r="Z17" s="69"/>
      <c r="AA17" s="69"/>
      <c r="AB17" s="69"/>
      <c r="AC17" s="69"/>
      <c r="AD17" s="69"/>
      <c r="AE17" s="69"/>
      <c r="AF17" s="70"/>
    </row>
    <row r="18" spans="1:32">
      <c r="A18" s="68" t="s">
        <v>58</v>
      </c>
      <c r="B18" s="69"/>
      <c r="C18" s="69"/>
      <c r="D18" s="69"/>
      <c r="E18" s="69"/>
      <c r="F18" s="69"/>
      <c r="G18" s="69"/>
      <c r="H18" s="69"/>
      <c r="I18" s="69"/>
      <c r="J18" s="70"/>
      <c r="K18" s="251">
        <f>経費内訳!C11</f>
        <v>0</v>
      </c>
      <c r="L18" s="252"/>
      <c r="M18" s="252"/>
      <c r="N18" s="252"/>
      <c r="O18" s="252"/>
      <c r="P18" s="252"/>
      <c r="Q18" s="253"/>
      <c r="R18" s="68" t="s">
        <v>74</v>
      </c>
      <c r="S18" s="69"/>
      <c r="T18" s="69"/>
      <c r="U18" s="69"/>
      <c r="V18" s="69"/>
      <c r="W18" s="69"/>
      <c r="X18" s="69"/>
      <c r="Y18" s="69"/>
      <c r="Z18" s="69"/>
      <c r="AA18" s="69"/>
      <c r="AB18" s="69"/>
      <c r="AC18" s="69"/>
      <c r="AD18" s="69"/>
      <c r="AE18" s="69"/>
      <c r="AF18" s="70"/>
    </row>
    <row r="19" spans="1:32">
      <c r="A19" s="68" t="s">
        <v>59</v>
      </c>
      <c r="B19" s="69"/>
      <c r="C19" s="69"/>
      <c r="D19" s="69"/>
      <c r="E19" s="69"/>
      <c r="F19" s="69"/>
      <c r="G19" s="69"/>
      <c r="H19" s="69"/>
      <c r="I19" s="69"/>
      <c r="J19" s="70"/>
      <c r="K19" s="251">
        <f>経費内訳!C12</f>
        <v>0</v>
      </c>
      <c r="L19" s="252"/>
      <c r="M19" s="252"/>
      <c r="N19" s="252"/>
      <c r="O19" s="252"/>
      <c r="P19" s="252"/>
      <c r="Q19" s="253"/>
      <c r="R19" s="68" t="s">
        <v>75</v>
      </c>
      <c r="S19" s="69"/>
      <c r="T19" s="69"/>
      <c r="U19" s="69"/>
      <c r="V19" s="69"/>
      <c r="W19" s="69"/>
      <c r="X19" s="69"/>
      <c r="Y19" s="69"/>
      <c r="Z19" s="69"/>
      <c r="AA19" s="69"/>
      <c r="AB19" s="69"/>
      <c r="AC19" s="69"/>
      <c r="AD19" s="69"/>
      <c r="AE19" s="69"/>
      <c r="AF19" s="70"/>
    </row>
    <row r="20" spans="1:32">
      <c r="A20" s="68" t="s">
        <v>60</v>
      </c>
      <c r="B20" s="69"/>
      <c r="C20" s="69"/>
      <c r="D20" s="69"/>
      <c r="E20" s="69"/>
      <c r="F20" s="69"/>
      <c r="G20" s="69"/>
      <c r="H20" s="69"/>
      <c r="I20" s="69"/>
      <c r="J20" s="69"/>
      <c r="K20" s="251">
        <f>経費内訳!C13</f>
        <v>0</v>
      </c>
      <c r="L20" s="252"/>
      <c r="M20" s="252"/>
      <c r="N20" s="252"/>
      <c r="O20" s="252"/>
      <c r="P20" s="252"/>
      <c r="Q20" s="253"/>
      <c r="R20" s="68" t="s">
        <v>76</v>
      </c>
      <c r="S20" s="69"/>
      <c r="T20" s="69"/>
      <c r="U20" s="69"/>
      <c r="V20" s="69"/>
      <c r="W20" s="69"/>
      <c r="X20" s="69"/>
      <c r="Y20" s="69"/>
      <c r="Z20" s="69"/>
      <c r="AA20" s="69"/>
      <c r="AB20" s="69"/>
      <c r="AC20" s="69"/>
      <c r="AD20" s="69"/>
      <c r="AE20" s="69"/>
      <c r="AF20" s="70"/>
    </row>
    <row r="21" spans="1:32">
      <c r="A21" s="68" t="s">
        <v>61</v>
      </c>
      <c r="B21" s="69"/>
      <c r="C21" s="69"/>
      <c r="D21" s="69"/>
      <c r="E21" s="69"/>
      <c r="F21" s="69"/>
      <c r="G21" s="69"/>
      <c r="H21" s="69"/>
      <c r="I21" s="69"/>
      <c r="J21" s="69"/>
      <c r="K21" s="251">
        <f>経費内訳!C14</f>
        <v>0</v>
      </c>
      <c r="L21" s="252"/>
      <c r="M21" s="252"/>
      <c r="N21" s="252"/>
      <c r="O21" s="252"/>
      <c r="P21" s="252"/>
      <c r="Q21" s="253"/>
      <c r="R21" s="68" t="s">
        <v>77</v>
      </c>
      <c r="S21" s="69"/>
      <c r="T21" s="69"/>
      <c r="U21" s="69"/>
      <c r="V21" s="69"/>
      <c r="W21" s="69"/>
      <c r="X21" s="69"/>
      <c r="Y21" s="69"/>
      <c r="Z21" s="69"/>
      <c r="AA21" s="69"/>
      <c r="AB21" s="69"/>
      <c r="AC21" s="69"/>
      <c r="AD21" s="69"/>
      <c r="AE21" s="69"/>
      <c r="AF21" s="70"/>
    </row>
    <row r="22" spans="1:32">
      <c r="A22" s="68" t="s">
        <v>62</v>
      </c>
      <c r="B22" s="69"/>
      <c r="C22" s="69"/>
      <c r="D22" s="69"/>
      <c r="E22" s="69"/>
      <c r="F22" s="69"/>
      <c r="G22" s="69"/>
      <c r="H22" s="69"/>
      <c r="I22" s="69"/>
      <c r="J22" s="69"/>
      <c r="K22" s="251">
        <f>経費内訳!C15</f>
        <v>0</v>
      </c>
      <c r="L22" s="252"/>
      <c r="M22" s="252"/>
      <c r="N22" s="252"/>
      <c r="O22" s="252"/>
      <c r="P22" s="252"/>
      <c r="Q22" s="253"/>
      <c r="R22" s="68" t="s">
        <v>78</v>
      </c>
      <c r="S22" s="69"/>
      <c r="T22" s="69"/>
      <c r="U22" s="69"/>
      <c r="V22" s="69"/>
      <c r="W22" s="69"/>
      <c r="X22" s="69"/>
      <c r="Y22" s="69"/>
      <c r="Z22" s="69"/>
      <c r="AA22" s="69"/>
      <c r="AB22" s="69"/>
      <c r="AC22" s="69"/>
      <c r="AD22" s="69"/>
      <c r="AE22" s="69"/>
      <c r="AF22" s="70"/>
    </row>
    <row r="23" spans="1:32">
      <c r="A23" s="68" t="s">
        <v>63</v>
      </c>
      <c r="B23" s="69"/>
      <c r="C23" s="69"/>
      <c r="D23" s="69"/>
      <c r="E23" s="69"/>
      <c r="F23" s="69"/>
      <c r="G23" s="69"/>
      <c r="H23" s="69"/>
      <c r="I23" s="69"/>
      <c r="J23" s="69"/>
      <c r="K23" s="251">
        <f>経費内訳!C16</f>
        <v>0</v>
      </c>
      <c r="L23" s="252"/>
      <c r="M23" s="252"/>
      <c r="N23" s="252"/>
      <c r="O23" s="252"/>
      <c r="P23" s="252"/>
      <c r="Q23" s="253"/>
      <c r="R23" s="68" t="s">
        <v>79</v>
      </c>
      <c r="S23" s="69"/>
      <c r="T23" s="69"/>
      <c r="U23" s="69"/>
      <c r="V23" s="69"/>
      <c r="W23" s="69"/>
      <c r="X23" s="69"/>
      <c r="Y23" s="69"/>
      <c r="Z23" s="69"/>
      <c r="AA23" s="69"/>
      <c r="AB23" s="69"/>
      <c r="AC23" s="69"/>
      <c r="AD23" s="69"/>
      <c r="AE23" s="69"/>
      <c r="AF23" s="70"/>
    </row>
    <row r="24" spans="1:32">
      <c r="A24" s="68" t="s">
        <v>395</v>
      </c>
      <c r="B24" s="69"/>
      <c r="C24" s="69"/>
      <c r="D24" s="69"/>
      <c r="E24" s="69"/>
      <c r="F24" s="69"/>
      <c r="G24" s="69"/>
      <c r="H24" s="69"/>
      <c r="I24" s="69"/>
      <c r="J24" s="69"/>
      <c r="K24" s="251">
        <f>経費内訳!C17</f>
        <v>0</v>
      </c>
      <c r="L24" s="252"/>
      <c r="M24" s="252"/>
      <c r="N24" s="252"/>
      <c r="O24" s="252"/>
      <c r="P24" s="252"/>
      <c r="Q24" s="253"/>
      <c r="R24" s="68" t="s">
        <v>396</v>
      </c>
      <c r="S24" s="69"/>
      <c r="T24" s="69"/>
      <c r="U24" s="69"/>
      <c r="V24" s="69"/>
      <c r="W24" s="69"/>
      <c r="X24" s="69"/>
      <c r="Y24" s="69"/>
      <c r="Z24" s="69"/>
      <c r="AA24" s="69"/>
      <c r="AB24" s="69"/>
      <c r="AC24" s="69"/>
      <c r="AD24" s="69"/>
      <c r="AE24" s="69"/>
      <c r="AF24" s="70"/>
    </row>
    <row r="25" spans="1:32">
      <c r="A25" s="68" t="s">
        <v>64</v>
      </c>
      <c r="B25" s="69"/>
      <c r="C25" s="69"/>
      <c r="D25" s="69"/>
      <c r="E25" s="69"/>
      <c r="F25" s="69"/>
      <c r="G25" s="69"/>
      <c r="H25" s="69"/>
      <c r="I25" s="69"/>
      <c r="J25" s="69"/>
      <c r="K25" s="251">
        <f>経費内訳!C18</f>
        <v>0</v>
      </c>
      <c r="L25" s="252"/>
      <c r="M25" s="252"/>
      <c r="N25" s="252"/>
      <c r="O25" s="252"/>
      <c r="P25" s="252"/>
      <c r="Q25" s="253"/>
      <c r="R25" s="71" t="s">
        <v>337</v>
      </c>
      <c r="S25" s="72"/>
      <c r="T25" s="72"/>
      <c r="U25" s="72"/>
      <c r="V25" s="72"/>
      <c r="W25" s="72"/>
      <c r="X25" s="72"/>
      <c r="Y25" s="72"/>
      <c r="Z25" s="72"/>
      <c r="AA25" s="72"/>
      <c r="AB25" s="72"/>
      <c r="AC25" s="72"/>
      <c r="AD25" s="72"/>
      <c r="AE25" s="72"/>
      <c r="AF25" s="73"/>
    </row>
    <row r="26" spans="1:32">
      <c r="A26" s="22" t="s">
        <v>42</v>
      </c>
      <c r="B26" s="23"/>
      <c r="C26" s="23"/>
      <c r="D26" s="23"/>
      <c r="E26" s="23"/>
      <c r="F26" s="23"/>
      <c r="G26" s="23"/>
      <c r="H26" s="23"/>
      <c r="I26" s="23"/>
      <c r="J26" s="23"/>
      <c r="K26" s="257">
        <f>SUM(K13:Q25)</f>
        <v>780000</v>
      </c>
      <c r="L26" s="258"/>
      <c r="M26" s="258"/>
      <c r="N26" s="258"/>
      <c r="O26" s="258"/>
      <c r="P26" s="258"/>
      <c r="Q26" s="259"/>
      <c r="R26" s="24"/>
      <c r="S26" s="24"/>
      <c r="T26" s="24"/>
      <c r="U26" s="24"/>
      <c r="V26" s="24"/>
      <c r="W26" s="24"/>
      <c r="X26" s="24"/>
      <c r="Y26" s="24"/>
      <c r="Z26" s="24"/>
      <c r="AA26" s="24"/>
      <c r="AB26" s="24"/>
      <c r="AC26" s="24"/>
      <c r="AD26" s="24"/>
      <c r="AE26" s="24"/>
      <c r="AF26" s="25"/>
    </row>
    <row r="27" spans="1:32">
      <c r="A27" s="26" t="s">
        <v>43</v>
      </c>
      <c r="B27" s="24"/>
      <c r="C27" s="24"/>
      <c r="D27" s="24"/>
      <c r="E27" s="24"/>
      <c r="F27" s="24"/>
      <c r="G27" s="24"/>
      <c r="H27" s="24"/>
      <c r="I27" s="24"/>
      <c r="J27" s="8"/>
      <c r="K27" s="8"/>
      <c r="L27" s="8"/>
      <c r="M27" s="8"/>
      <c r="N27" s="8"/>
      <c r="O27" s="8"/>
      <c r="P27" s="8"/>
      <c r="Q27" s="8"/>
      <c r="R27" s="8"/>
      <c r="S27" s="8"/>
      <c r="T27" s="8"/>
      <c r="U27" s="8"/>
      <c r="V27" s="8"/>
      <c r="W27" s="8"/>
      <c r="X27" s="8"/>
      <c r="Y27" s="8"/>
      <c r="Z27" s="8"/>
      <c r="AA27" s="8"/>
      <c r="AB27" s="8"/>
      <c r="AC27" s="8"/>
      <c r="AD27" s="8"/>
      <c r="AE27" s="8"/>
      <c r="AF27" s="9"/>
    </row>
    <row r="28" spans="1:32">
      <c r="A28" s="5" t="s">
        <v>44</v>
      </c>
      <c r="B28" s="6"/>
      <c r="C28" s="6"/>
      <c r="D28" s="6"/>
      <c r="E28" s="6"/>
      <c r="F28" s="6"/>
      <c r="G28" s="6"/>
      <c r="H28" s="6"/>
      <c r="I28" s="7"/>
      <c r="J28" s="5" t="s">
        <v>45</v>
      </c>
      <c r="K28" s="6"/>
      <c r="L28" s="6"/>
      <c r="M28" s="6"/>
      <c r="N28" s="6"/>
      <c r="O28" s="6"/>
      <c r="P28" s="7"/>
      <c r="Q28" s="5" t="s">
        <v>46</v>
      </c>
      <c r="R28" s="7"/>
      <c r="S28" s="5" t="s">
        <v>47</v>
      </c>
      <c r="T28" s="6"/>
      <c r="U28" s="6"/>
      <c r="V28" s="7"/>
      <c r="W28" s="5" t="s">
        <v>40</v>
      </c>
      <c r="X28" s="6"/>
      <c r="Y28" s="6"/>
      <c r="Z28" s="7"/>
      <c r="AA28" s="5" t="s">
        <v>48</v>
      </c>
      <c r="AB28" s="6"/>
      <c r="AC28" s="6"/>
      <c r="AD28" s="6"/>
      <c r="AE28" s="6"/>
      <c r="AF28" s="7"/>
    </row>
    <row r="29" spans="1:32">
      <c r="A29" s="260"/>
      <c r="B29" s="261"/>
      <c r="C29" s="261"/>
      <c r="D29" s="261"/>
      <c r="E29" s="261"/>
      <c r="F29" s="261"/>
      <c r="G29" s="261"/>
      <c r="H29" s="261"/>
      <c r="I29" s="261"/>
      <c r="J29" s="254"/>
      <c r="K29" s="255"/>
      <c r="L29" s="255"/>
      <c r="M29" s="255"/>
      <c r="N29" s="255"/>
      <c r="O29" s="255"/>
      <c r="P29" s="255"/>
      <c r="Q29" s="262"/>
      <c r="R29" s="263"/>
      <c r="S29" s="264"/>
      <c r="T29" s="265"/>
      <c r="U29" s="265"/>
      <c r="V29" s="265"/>
      <c r="W29" s="266">
        <f>Q29*S29</f>
        <v>0</v>
      </c>
      <c r="X29" s="267"/>
      <c r="Y29" s="267"/>
      <c r="Z29" s="268"/>
      <c r="AA29" s="254"/>
      <c r="AB29" s="255"/>
      <c r="AC29" s="255"/>
      <c r="AD29" s="255"/>
      <c r="AE29" s="255"/>
      <c r="AF29" s="256"/>
    </row>
    <row r="30" spans="1:32">
      <c r="A30" s="272"/>
      <c r="B30" s="273"/>
      <c r="C30" s="273"/>
      <c r="D30" s="273"/>
      <c r="E30" s="273"/>
      <c r="F30" s="273"/>
      <c r="G30" s="273"/>
      <c r="H30" s="273"/>
      <c r="I30" s="273"/>
      <c r="J30" s="269"/>
      <c r="K30" s="270"/>
      <c r="L30" s="270"/>
      <c r="M30" s="270"/>
      <c r="N30" s="270"/>
      <c r="O30" s="270"/>
      <c r="P30" s="270"/>
      <c r="Q30" s="274"/>
      <c r="R30" s="275"/>
      <c r="S30" s="276"/>
      <c r="T30" s="277"/>
      <c r="U30" s="277"/>
      <c r="V30" s="277"/>
      <c r="W30" s="278">
        <f t="shared" ref="W30:W35" si="0">Q30*S30</f>
        <v>0</v>
      </c>
      <c r="X30" s="279"/>
      <c r="Y30" s="279"/>
      <c r="Z30" s="280"/>
      <c r="AA30" s="269"/>
      <c r="AB30" s="270"/>
      <c r="AC30" s="270"/>
      <c r="AD30" s="270"/>
      <c r="AE30" s="270"/>
      <c r="AF30" s="271"/>
    </row>
    <row r="31" spans="1:32">
      <c r="A31" s="272"/>
      <c r="B31" s="273"/>
      <c r="C31" s="273"/>
      <c r="D31" s="273"/>
      <c r="E31" s="273"/>
      <c r="F31" s="273"/>
      <c r="G31" s="273"/>
      <c r="H31" s="273"/>
      <c r="I31" s="273"/>
      <c r="J31" s="269"/>
      <c r="K31" s="270"/>
      <c r="L31" s="270"/>
      <c r="M31" s="270"/>
      <c r="N31" s="270"/>
      <c r="O31" s="270"/>
      <c r="P31" s="270"/>
      <c r="Q31" s="274"/>
      <c r="R31" s="275"/>
      <c r="S31" s="276"/>
      <c r="T31" s="277"/>
      <c r="U31" s="277"/>
      <c r="V31" s="277"/>
      <c r="W31" s="278">
        <f t="shared" si="0"/>
        <v>0</v>
      </c>
      <c r="X31" s="279"/>
      <c r="Y31" s="279"/>
      <c r="Z31" s="280"/>
      <c r="AA31" s="269"/>
      <c r="AB31" s="270"/>
      <c r="AC31" s="270"/>
      <c r="AD31" s="270"/>
      <c r="AE31" s="270"/>
      <c r="AF31" s="271"/>
    </row>
    <row r="32" spans="1:32">
      <c r="A32" s="272"/>
      <c r="B32" s="273"/>
      <c r="C32" s="273"/>
      <c r="D32" s="273"/>
      <c r="E32" s="273"/>
      <c r="F32" s="273"/>
      <c r="G32" s="273"/>
      <c r="H32" s="273"/>
      <c r="I32" s="273"/>
      <c r="J32" s="269"/>
      <c r="K32" s="270"/>
      <c r="L32" s="270"/>
      <c r="M32" s="270"/>
      <c r="N32" s="270"/>
      <c r="O32" s="270"/>
      <c r="P32" s="270"/>
      <c r="Q32" s="274"/>
      <c r="R32" s="275"/>
      <c r="S32" s="276"/>
      <c r="T32" s="277"/>
      <c r="U32" s="277"/>
      <c r="V32" s="277"/>
      <c r="W32" s="278">
        <f t="shared" si="0"/>
        <v>0</v>
      </c>
      <c r="X32" s="279"/>
      <c r="Y32" s="279"/>
      <c r="Z32" s="280"/>
      <c r="AA32" s="269"/>
      <c r="AB32" s="270"/>
      <c r="AC32" s="270"/>
      <c r="AD32" s="270"/>
      <c r="AE32" s="270"/>
      <c r="AF32" s="271"/>
    </row>
    <row r="33" spans="1:32">
      <c r="A33" s="272"/>
      <c r="B33" s="273"/>
      <c r="C33" s="273"/>
      <c r="D33" s="273"/>
      <c r="E33" s="273"/>
      <c r="F33" s="273"/>
      <c r="G33" s="273"/>
      <c r="H33" s="273"/>
      <c r="I33" s="273"/>
      <c r="J33" s="269"/>
      <c r="K33" s="270"/>
      <c r="L33" s="270"/>
      <c r="M33" s="270"/>
      <c r="N33" s="270"/>
      <c r="O33" s="270"/>
      <c r="P33" s="270"/>
      <c r="Q33" s="274"/>
      <c r="R33" s="275"/>
      <c r="S33" s="276"/>
      <c r="T33" s="277"/>
      <c r="U33" s="277"/>
      <c r="V33" s="277"/>
      <c r="W33" s="278">
        <f t="shared" si="0"/>
        <v>0</v>
      </c>
      <c r="X33" s="279"/>
      <c r="Y33" s="279"/>
      <c r="Z33" s="280"/>
      <c r="AA33" s="269"/>
      <c r="AB33" s="270"/>
      <c r="AC33" s="270"/>
      <c r="AD33" s="270"/>
      <c r="AE33" s="270"/>
      <c r="AF33" s="271"/>
    </row>
    <row r="34" spans="1:32">
      <c r="A34" s="272"/>
      <c r="B34" s="273"/>
      <c r="C34" s="273"/>
      <c r="D34" s="273"/>
      <c r="E34" s="273"/>
      <c r="F34" s="273"/>
      <c r="G34" s="273"/>
      <c r="H34" s="273"/>
      <c r="I34" s="273"/>
      <c r="J34" s="269"/>
      <c r="K34" s="270"/>
      <c r="L34" s="270"/>
      <c r="M34" s="270"/>
      <c r="N34" s="270"/>
      <c r="O34" s="270"/>
      <c r="P34" s="270"/>
      <c r="Q34" s="274"/>
      <c r="R34" s="275"/>
      <c r="S34" s="276"/>
      <c r="T34" s="277"/>
      <c r="U34" s="277"/>
      <c r="V34" s="277"/>
      <c r="W34" s="278">
        <f t="shared" si="0"/>
        <v>0</v>
      </c>
      <c r="X34" s="279"/>
      <c r="Y34" s="279"/>
      <c r="Z34" s="280"/>
      <c r="AA34" s="269"/>
      <c r="AB34" s="270"/>
      <c r="AC34" s="270"/>
      <c r="AD34" s="270"/>
      <c r="AE34" s="270"/>
      <c r="AF34" s="271"/>
    </row>
    <row r="35" spans="1:32">
      <c r="A35" s="284"/>
      <c r="B35" s="285"/>
      <c r="C35" s="285"/>
      <c r="D35" s="285"/>
      <c r="E35" s="285"/>
      <c r="F35" s="285"/>
      <c r="G35" s="285"/>
      <c r="H35" s="285"/>
      <c r="I35" s="285"/>
      <c r="J35" s="281"/>
      <c r="K35" s="282"/>
      <c r="L35" s="282"/>
      <c r="M35" s="282"/>
      <c r="N35" s="282"/>
      <c r="O35" s="282"/>
      <c r="P35" s="282"/>
      <c r="Q35" s="286"/>
      <c r="R35" s="287"/>
      <c r="S35" s="288"/>
      <c r="T35" s="289"/>
      <c r="U35" s="289"/>
      <c r="V35" s="289"/>
      <c r="W35" s="290">
        <f t="shared" si="0"/>
        <v>0</v>
      </c>
      <c r="X35" s="291"/>
      <c r="Y35" s="291"/>
      <c r="Z35" s="292"/>
      <c r="AA35" s="281"/>
      <c r="AB35" s="282"/>
      <c r="AC35" s="282"/>
      <c r="AD35" s="282"/>
      <c r="AE35" s="282"/>
      <c r="AF35" s="283"/>
    </row>
    <row r="36" spans="1:32">
      <c r="A36" s="27" t="s">
        <v>49</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row>
    <row r="37" spans="1:32">
      <c r="A37" s="27" t="s">
        <v>50</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row>
    <row r="38" spans="1:32">
      <c r="A38" s="160" t="s">
        <v>443</v>
      </c>
    </row>
  </sheetData>
  <mergeCells count="72">
    <mergeCell ref="K18:Q18"/>
    <mergeCell ref="K15:Q15"/>
    <mergeCell ref="K16:Q16"/>
    <mergeCell ref="K17:Q17"/>
    <mergeCell ref="K13:Q13"/>
    <mergeCell ref="K14:Q14"/>
    <mergeCell ref="A12:J12"/>
    <mergeCell ref="K12:Q12"/>
    <mergeCell ref="R12:AF12"/>
    <mergeCell ref="A2:AF2"/>
    <mergeCell ref="O3:R3"/>
    <mergeCell ref="S3:AF3"/>
    <mergeCell ref="Z9:AF9"/>
    <mergeCell ref="E10:K10"/>
    <mergeCell ref="L10:R10"/>
    <mergeCell ref="S10:Y10"/>
    <mergeCell ref="Z10:AF10"/>
    <mergeCell ref="A11:AF11"/>
    <mergeCell ref="E6:K6"/>
    <mergeCell ref="L6:R6"/>
    <mergeCell ref="S6:Y6"/>
    <mergeCell ref="Z6:AF6"/>
    <mergeCell ref="AA35:AF35"/>
    <mergeCell ref="A34:I34"/>
    <mergeCell ref="J34:P34"/>
    <mergeCell ref="Q34:R34"/>
    <mergeCell ref="S34:V34"/>
    <mergeCell ref="W34:Z34"/>
    <mergeCell ref="AA34:AF34"/>
    <mergeCell ref="A35:I35"/>
    <mergeCell ref="J35:P35"/>
    <mergeCell ref="Q35:R35"/>
    <mergeCell ref="S35:V35"/>
    <mergeCell ref="W35:Z35"/>
    <mergeCell ref="AA33:AF33"/>
    <mergeCell ref="A32:I32"/>
    <mergeCell ref="J32:P32"/>
    <mergeCell ref="Q32:R32"/>
    <mergeCell ref="S32:V32"/>
    <mergeCell ref="W32:Z32"/>
    <mergeCell ref="AA32:AF32"/>
    <mergeCell ref="A33:I33"/>
    <mergeCell ref="J33:P33"/>
    <mergeCell ref="Q33:R33"/>
    <mergeCell ref="S33:V33"/>
    <mergeCell ref="W33:Z33"/>
    <mergeCell ref="AA31:AF31"/>
    <mergeCell ref="A30:I30"/>
    <mergeCell ref="J30:P30"/>
    <mergeCell ref="Q30:R30"/>
    <mergeCell ref="S30:V30"/>
    <mergeCell ref="W30:Z30"/>
    <mergeCell ref="AA30:AF30"/>
    <mergeCell ref="A31:I31"/>
    <mergeCell ref="J31:P31"/>
    <mergeCell ref="Q31:R31"/>
    <mergeCell ref="S31:V31"/>
    <mergeCell ref="W31:Z31"/>
    <mergeCell ref="A29:I29"/>
    <mergeCell ref="J29:P29"/>
    <mergeCell ref="Q29:R29"/>
    <mergeCell ref="S29:V29"/>
    <mergeCell ref="W29:Z29"/>
    <mergeCell ref="K19:Q19"/>
    <mergeCell ref="K20:Q20"/>
    <mergeCell ref="AA29:AF29"/>
    <mergeCell ref="K25:Q25"/>
    <mergeCell ref="K26:Q26"/>
    <mergeCell ref="K21:Q21"/>
    <mergeCell ref="K22:Q22"/>
    <mergeCell ref="K23:Q23"/>
    <mergeCell ref="K24:Q24"/>
  </mergeCells>
  <phoneticPr fontId="2"/>
  <pageMargins left="0.7" right="0.7" top="0.75" bottom="0.75" header="0.3" footer="0.3"/>
  <pageSetup paperSize="9" orientation="portrait" verticalDpi="12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5"/>
  <sheetViews>
    <sheetView showGridLines="0" view="pageBreakPreview" zoomScaleNormal="100" zoomScaleSheetLayoutView="100" workbookViewId="0">
      <selection activeCell="A3" sqref="A3:D3"/>
    </sheetView>
  </sheetViews>
  <sheetFormatPr defaultColWidth="8.59765625" defaultRowHeight="18"/>
  <cols>
    <col min="2" max="2" width="19.59765625" customWidth="1"/>
    <col min="3" max="3" width="23.8984375" customWidth="1"/>
    <col min="4" max="4" width="24.09765625" customWidth="1"/>
  </cols>
  <sheetData>
    <row r="1" spans="1:4">
      <c r="A1" s="180" t="s">
        <v>0</v>
      </c>
      <c r="B1" s="180"/>
      <c r="C1" s="180"/>
      <c r="D1" s="180"/>
    </row>
    <row r="2" spans="1:4">
      <c r="A2" s="180" t="s">
        <v>1</v>
      </c>
      <c r="B2" s="180"/>
      <c r="C2" s="180"/>
      <c r="D2" s="180"/>
    </row>
    <row r="3" spans="1:4">
      <c r="A3" s="326" t="s">
        <v>448</v>
      </c>
      <c r="B3" s="326"/>
      <c r="C3" s="326"/>
      <c r="D3" s="326"/>
    </row>
    <row r="4" spans="1:4" ht="18.600000000000001" thickBot="1">
      <c r="A4" s="29"/>
      <c r="B4" s="31" t="s">
        <v>93</v>
      </c>
      <c r="C4" s="181" t="str">
        <f>申請者情報項目!C8</f>
        <v>株式会社環境技術研究所</v>
      </c>
      <c r="D4" s="181"/>
    </row>
    <row r="5" spans="1:4" ht="26.4" customHeight="1">
      <c r="A5" s="327" t="s">
        <v>52</v>
      </c>
      <c r="B5" s="328"/>
      <c r="C5" s="144" t="s">
        <v>66</v>
      </c>
      <c r="D5" s="145" t="s">
        <v>68</v>
      </c>
    </row>
    <row r="6" spans="1:4" ht="26.4" customHeight="1">
      <c r="A6" s="57" t="s">
        <v>53</v>
      </c>
      <c r="B6" s="30" t="s">
        <v>53</v>
      </c>
      <c r="C6" s="63">
        <f>'別添１-2人件費'!J14</f>
        <v>780000</v>
      </c>
      <c r="D6" s="146" t="s">
        <v>69</v>
      </c>
    </row>
    <row r="7" spans="1:4" ht="26.4" customHeight="1">
      <c r="A7" s="329" t="s">
        <v>65</v>
      </c>
      <c r="B7" s="30" t="s">
        <v>54</v>
      </c>
      <c r="C7" s="63">
        <f>'別添2　諸謝金'!H24</f>
        <v>0</v>
      </c>
      <c r="D7" s="146" t="s">
        <v>70</v>
      </c>
    </row>
    <row r="8" spans="1:4" ht="26.4" customHeight="1">
      <c r="A8" s="329"/>
      <c r="B8" s="30" t="s">
        <v>55</v>
      </c>
      <c r="C8" s="63">
        <f>'別添3　光熱水料'!I24</f>
        <v>0</v>
      </c>
      <c r="D8" s="146" t="s">
        <v>71</v>
      </c>
    </row>
    <row r="9" spans="1:4" ht="26.4" customHeight="1">
      <c r="A9" s="329"/>
      <c r="B9" s="30" t="s">
        <v>56</v>
      </c>
      <c r="C9" s="63">
        <f>'別添4　会議費'!I24</f>
        <v>0</v>
      </c>
      <c r="D9" s="146" t="s">
        <v>72</v>
      </c>
    </row>
    <row r="10" spans="1:4" ht="26.4" customHeight="1">
      <c r="A10" s="329"/>
      <c r="B10" s="30" t="s">
        <v>57</v>
      </c>
      <c r="C10" s="63">
        <f>'別添5　旅費'!I25</f>
        <v>0</v>
      </c>
      <c r="D10" s="146" t="s">
        <v>73</v>
      </c>
    </row>
    <row r="11" spans="1:4" ht="26.4" customHeight="1">
      <c r="A11" s="329"/>
      <c r="B11" s="30" t="s">
        <v>58</v>
      </c>
      <c r="C11" s="63">
        <f>'別添6　印刷製本費'!H24</f>
        <v>0</v>
      </c>
      <c r="D11" s="146" t="s">
        <v>74</v>
      </c>
    </row>
    <row r="12" spans="1:4" ht="26.4" customHeight="1">
      <c r="A12" s="329"/>
      <c r="B12" s="30" t="s">
        <v>59</v>
      </c>
      <c r="C12" s="63">
        <f>'別添7　通信運搬費'!H24</f>
        <v>0</v>
      </c>
      <c r="D12" s="146" t="s">
        <v>75</v>
      </c>
    </row>
    <row r="13" spans="1:4" ht="26.4" customHeight="1">
      <c r="A13" s="329"/>
      <c r="B13" s="30" t="s">
        <v>60</v>
      </c>
      <c r="C13" s="63">
        <f>'別添8　手数料'!F24</f>
        <v>0</v>
      </c>
      <c r="D13" s="146" t="s">
        <v>76</v>
      </c>
    </row>
    <row r="14" spans="1:4" ht="26.4" customHeight="1">
      <c r="A14" s="329"/>
      <c r="B14" s="30" t="s">
        <v>61</v>
      </c>
      <c r="C14" s="63">
        <f>'別添9　委託料'!G19</f>
        <v>0</v>
      </c>
      <c r="D14" s="146" t="s">
        <v>77</v>
      </c>
    </row>
    <row r="15" spans="1:4" ht="26.4" customHeight="1">
      <c r="A15" s="329"/>
      <c r="B15" s="30" t="s">
        <v>386</v>
      </c>
      <c r="C15" s="63">
        <f>'別添10　使用料及び賃借料'!H19</f>
        <v>0</v>
      </c>
      <c r="D15" s="146" t="s">
        <v>387</v>
      </c>
    </row>
    <row r="16" spans="1:4" ht="26.4" customHeight="1">
      <c r="A16" s="329"/>
      <c r="B16" s="30" t="s">
        <v>63</v>
      </c>
      <c r="C16" s="63">
        <f>'別添11　消耗品費'!G24</f>
        <v>0</v>
      </c>
      <c r="D16" s="146" t="s">
        <v>79</v>
      </c>
    </row>
    <row r="17" spans="1:4" ht="26.4" customHeight="1">
      <c r="A17" s="329"/>
      <c r="B17" s="30" t="s">
        <v>338</v>
      </c>
      <c r="C17" s="63">
        <f>'別添12　賃金'!J14</f>
        <v>0</v>
      </c>
      <c r="D17" s="146" t="s">
        <v>339</v>
      </c>
    </row>
    <row r="18" spans="1:4" ht="26.4" customHeight="1" thickBot="1">
      <c r="A18" s="330"/>
      <c r="B18" s="140" t="s">
        <v>64</v>
      </c>
      <c r="C18" s="141">
        <f>'別添13　その他'!I24</f>
        <v>0</v>
      </c>
      <c r="D18" s="147" t="s">
        <v>337</v>
      </c>
    </row>
    <row r="19" spans="1:4" ht="26.4" customHeight="1" thickBot="1">
      <c r="A19" s="324" t="s">
        <v>67</v>
      </c>
      <c r="B19" s="325"/>
      <c r="C19" s="142">
        <f>SUM(C6:C18)</f>
        <v>780000</v>
      </c>
      <c r="D19" s="143"/>
    </row>
    <row r="20" spans="1:4">
      <c r="A20" s="161" t="s">
        <v>327</v>
      </c>
      <c r="B20" s="162"/>
      <c r="C20" s="162"/>
      <c r="D20" s="162"/>
    </row>
    <row r="21" spans="1:4">
      <c r="A21" s="322" t="s">
        <v>447</v>
      </c>
      <c r="B21" s="323"/>
      <c r="C21" s="323"/>
      <c r="D21" s="323"/>
    </row>
    <row r="22" spans="1:4">
      <c r="A22" s="323"/>
      <c r="B22" s="323"/>
      <c r="C22" s="323"/>
      <c r="D22" s="323"/>
    </row>
    <row r="23" spans="1:4">
      <c r="A23" s="323"/>
      <c r="B23" s="323"/>
      <c r="C23" s="323"/>
      <c r="D23" s="323"/>
    </row>
    <row r="24" spans="1:4">
      <c r="A24" s="323"/>
      <c r="B24" s="323"/>
      <c r="C24" s="323"/>
      <c r="D24" s="323"/>
    </row>
    <row r="25" spans="1:4">
      <c r="A25" s="323"/>
      <c r="B25" s="323"/>
      <c r="C25" s="323"/>
      <c r="D25" s="323"/>
    </row>
  </sheetData>
  <mergeCells count="8">
    <mergeCell ref="A21:D25"/>
    <mergeCell ref="A19:B19"/>
    <mergeCell ref="A1:D1"/>
    <mergeCell ref="A2:D2"/>
    <mergeCell ref="A3:D3"/>
    <mergeCell ref="C4:D4"/>
    <mergeCell ref="A5:B5"/>
    <mergeCell ref="A7:A18"/>
  </mergeCells>
  <phoneticPr fontId="2"/>
  <pageMargins left="0.7" right="0.7" top="0.75" bottom="0.75" header="0.3" footer="0.3"/>
  <pageSetup paperSize="9" orientation="portrait"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1"/>
  <sheetViews>
    <sheetView view="pageBreakPreview" zoomScaleNormal="100" zoomScaleSheetLayoutView="100" workbookViewId="0">
      <selection activeCell="E16" sqref="E16"/>
    </sheetView>
  </sheetViews>
  <sheetFormatPr defaultRowHeight="18"/>
  <cols>
    <col min="1" max="1" width="5.5" customWidth="1"/>
    <col min="2" max="2" width="12.09765625" customWidth="1"/>
    <col min="3" max="3" width="11.59765625" customWidth="1"/>
    <col min="4" max="5" width="14.8984375" customWidth="1"/>
    <col min="6" max="6" width="10.59765625" customWidth="1"/>
    <col min="7" max="7" width="16.59765625" customWidth="1"/>
    <col min="8" max="8" width="14.3984375" customWidth="1"/>
  </cols>
  <sheetData>
    <row r="1" spans="1:8">
      <c r="A1" t="s">
        <v>328</v>
      </c>
    </row>
    <row r="2" spans="1:8" ht="18.600000000000001" thickBot="1">
      <c r="A2" s="331" t="s">
        <v>93</v>
      </c>
      <c r="B2" s="331"/>
      <c r="C2" s="332" t="str">
        <f>申請者情報項目!C8</f>
        <v>株式会社環境技術研究所</v>
      </c>
      <c r="D2" s="332"/>
      <c r="E2" s="332"/>
      <c r="F2" s="332"/>
    </row>
    <row r="3" spans="1:8" ht="27" thickBot="1">
      <c r="A3" s="127" t="s">
        <v>94</v>
      </c>
      <c r="B3" s="128" t="s">
        <v>155</v>
      </c>
      <c r="C3" s="128" t="s">
        <v>333</v>
      </c>
      <c r="D3" s="128" t="s">
        <v>5</v>
      </c>
      <c r="E3" s="128" t="s">
        <v>335</v>
      </c>
      <c r="F3" s="128" t="s">
        <v>330</v>
      </c>
      <c r="G3" s="128" t="s">
        <v>331</v>
      </c>
      <c r="H3" s="129" t="s">
        <v>332</v>
      </c>
    </row>
    <row r="4" spans="1:8">
      <c r="A4" s="130">
        <v>1</v>
      </c>
      <c r="B4" s="133" t="s">
        <v>444</v>
      </c>
      <c r="C4" s="133" t="s">
        <v>439</v>
      </c>
      <c r="D4" s="133" t="s">
        <v>445</v>
      </c>
      <c r="E4" s="133">
        <v>3000</v>
      </c>
      <c r="F4" s="133"/>
      <c r="G4" s="133" t="s">
        <v>334</v>
      </c>
      <c r="H4" s="134"/>
    </row>
    <row r="5" spans="1:8">
      <c r="A5" s="131">
        <v>2</v>
      </c>
      <c r="B5" s="135"/>
      <c r="C5" s="135"/>
      <c r="D5" s="135"/>
      <c r="E5" s="135"/>
      <c r="F5" s="135"/>
      <c r="G5" s="133" t="s">
        <v>334</v>
      </c>
      <c r="H5" s="136"/>
    </row>
    <row r="6" spans="1:8">
      <c r="A6" s="131">
        <v>3</v>
      </c>
      <c r="B6" s="135"/>
      <c r="C6" s="135"/>
      <c r="D6" s="135"/>
      <c r="E6" s="135"/>
      <c r="F6" s="135"/>
      <c r="G6" s="133" t="s">
        <v>334</v>
      </c>
      <c r="H6" s="136"/>
    </row>
    <row r="7" spans="1:8">
      <c r="A7" s="131">
        <v>4</v>
      </c>
      <c r="B7" s="135"/>
      <c r="C7" s="135"/>
      <c r="D7" s="135"/>
      <c r="E7" s="135"/>
      <c r="F7" s="135"/>
      <c r="G7" s="133" t="s">
        <v>334</v>
      </c>
      <c r="H7" s="136"/>
    </row>
    <row r="8" spans="1:8">
      <c r="A8" s="131">
        <v>5</v>
      </c>
      <c r="B8" s="135"/>
      <c r="C8" s="135"/>
      <c r="D8" s="135"/>
      <c r="E8" s="135"/>
      <c r="F8" s="135"/>
      <c r="G8" s="133" t="s">
        <v>334</v>
      </c>
      <c r="H8" s="136"/>
    </row>
    <row r="9" spans="1:8">
      <c r="A9" s="131">
        <v>6</v>
      </c>
      <c r="B9" s="135"/>
      <c r="C9" s="135"/>
      <c r="D9" s="135"/>
      <c r="E9" s="135"/>
      <c r="F9" s="135"/>
      <c r="G9" s="133" t="s">
        <v>334</v>
      </c>
      <c r="H9" s="136"/>
    </row>
    <row r="10" spans="1:8" ht="18.600000000000001" thickBot="1">
      <c r="A10" s="132">
        <v>7</v>
      </c>
      <c r="B10" s="137"/>
      <c r="C10" s="137"/>
      <c r="D10" s="137"/>
      <c r="E10" s="137"/>
      <c r="F10" s="137"/>
      <c r="G10" s="138" t="s">
        <v>334</v>
      </c>
      <c r="H10" s="139"/>
    </row>
    <row r="11" spans="1:8">
      <c r="A11" t="s">
        <v>394</v>
      </c>
    </row>
  </sheetData>
  <mergeCells count="2">
    <mergeCell ref="A2:B2"/>
    <mergeCell ref="C2:F2"/>
  </mergeCells>
  <phoneticPr fontId="2"/>
  <pageMargins left="0.7" right="0.7" top="0.75" bottom="0.75" header="0.3" footer="0.3"/>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6"/>
  <sheetViews>
    <sheetView workbookViewId="0">
      <selection activeCell="D18" sqref="D18"/>
    </sheetView>
  </sheetViews>
  <sheetFormatPr defaultRowHeight="18"/>
  <cols>
    <col min="1" max="1" width="4.09765625" customWidth="1"/>
    <col min="2" max="2" width="9.59765625" customWidth="1"/>
    <col min="3" max="9" width="12.8984375" customWidth="1"/>
    <col min="10" max="10" width="14.3984375" customWidth="1"/>
  </cols>
  <sheetData>
    <row r="1" spans="1:10">
      <c r="A1" t="s">
        <v>329</v>
      </c>
    </row>
    <row r="2" spans="1:10" ht="18.600000000000001" thickBot="1">
      <c r="A2" s="336" t="s">
        <v>93</v>
      </c>
      <c r="B2" s="336"/>
      <c r="C2" s="181" t="str">
        <f>申請者情報項目!C8</f>
        <v>株式会社環境技術研究所</v>
      </c>
      <c r="D2" s="181"/>
      <c r="E2" s="181"/>
    </row>
    <row r="3" spans="1:10" ht="24.6" customHeight="1">
      <c r="A3" s="327" t="s">
        <v>91</v>
      </c>
      <c r="B3" s="328"/>
      <c r="C3" s="148" t="str">
        <f>"①"&amp;'別添１-1人件費名簿'!D4</f>
        <v>①環境太郎</v>
      </c>
      <c r="D3" s="148" t="str">
        <f>"②"&amp;'別添１-1人件費名簿'!D5</f>
        <v>②</v>
      </c>
      <c r="E3" s="148" t="str">
        <f>"③"&amp;'別添１-1人件費名簿'!D6</f>
        <v>③</v>
      </c>
      <c r="F3" s="148" t="str">
        <f>"④"&amp;'別添１-1人件費名簿'!D7</f>
        <v>④</v>
      </c>
      <c r="G3" s="148" t="str">
        <f>"⑤"&amp;'別添１-1人件費名簿'!D8</f>
        <v>⑤</v>
      </c>
      <c r="H3" s="148" t="str">
        <f>"⑥"&amp;'別添１-1人件費名簿'!D9</f>
        <v>⑥</v>
      </c>
      <c r="I3" s="148" t="str">
        <f>"⑦"&amp;'別添１-1人件費名簿'!D10</f>
        <v>⑦</v>
      </c>
      <c r="J3" s="145" t="s">
        <v>67</v>
      </c>
    </row>
    <row r="4" spans="1:10" ht="24.6" customHeight="1">
      <c r="A4" s="335" t="s">
        <v>89</v>
      </c>
      <c r="B4" s="30" t="s">
        <v>80</v>
      </c>
      <c r="C4" s="74">
        <v>50</v>
      </c>
      <c r="D4" s="74"/>
      <c r="E4" s="74"/>
      <c r="F4" s="74"/>
      <c r="G4" s="74"/>
      <c r="H4" s="74"/>
      <c r="I4" s="74"/>
      <c r="J4" s="146"/>
    </row>
    <row r="5" spans="1:10" ht="24.6" customHeight="1">
      <c r="A5" s="335"/>
      <c r="B5" s="30" t="s">
        <v>81</v>
      </c>
      <c r="C5" s="74">
        <v>30</v>
      </c>
      <c r="D5" s="74"/>
      <c r="E5" s="74"/>
      <c r="F5" s="74"/>
      <c r="G5" s="74"/>
      <c r="H5" s="74"/>
      <c r="I5" s="74"/>
      <c r="J5" s="146"/>
    </row>
    <row r="6" spans="1:10" ht="24.6" customHeight="1">
      <c r="A6" s="335"/>
      <c r="B6" s="30" t="s">
        <v>82</v>
      </c>
      <c r="C6" s="74">
        <v>30</v>
      </c>
      <c r="D6" s="74"/>
      <c r="E6" s="74"/>
      <c r="F6" s="74"/>
      <c r="G6" s="74"/>
      <c r="H6" s="74"/>
      <c r="I6" s="74"/>
      <c r="J6" s="146"/>
    </row>
    <row r="7" spans="1:10" ht="24.6" customHeight="1">
      <c r="A7" s="335"/>
      <c r="B7" s="30" t="s">
        <v>83</v>
      </c>
      <c r="C7" s="74">
        <v>30</v>
      </c>
      <c r="D7" s="74"/>
      <c r="E7" s="74"/>
      <c r="F7" s="74"/>
      <c r="G7" s="74"/>
      <c r="H7" s="74"/>
      <c r="I7" s="74"/>
      <c r="J7" s="146"/>
    </row>
    <row r="8" spans="1:10" ht="24.6" customHeight="1">
      <c r="A8" s="335"/>
      <c r="B8" s="30" t="s">
        <v>84</v>
      </c>
      <c r="C8" s="74">
        <v>30</v>
      </c>
      <c r="D8" s="74"/>
      <c r="E8" s="74"/>
      <c r="F8" s="74"/>
      <c r="G8" s="74"/>
      <c r="H8" s="74"/>
      <c r="I8" s="74"/>
      <c r="J8" s="146"/>
    </row>
    <row r="9" spans="1:10" ht="24.6" customHeight="1">
      <c r="A9" s="335"/>
      <c r="B9" s="30" t="s">
        <v>85</v>
      </c>
      <c r="C9" s="74">
        <v>30</v>
      </c>
      <c r="D9" s="74"/>
      <c r="E9" s="74"/>
      <c r="F9" s="74"/>
      <c r="G9" s="74"/>
      <c r="H9" s="74"/>
      <c r="I9" s="74"/>
      <c r="J9" s="146"/>
    </row>
    <row r="10" spans="1:10" ht="24.6" customHeight="1">
      <c r="A10" s="335"/>
      <c r="B10" s="30" t="s">
        <v>86</v>
      </c>
      <c r="C10" s="74">
        <v>30</v>
      </c>
      <c r="D10" s="74"/>
      <c r="E10" s="74"/>
      <c r="F10" s="74"/>
      <c r="G10" s="74"/>
      <c r="H10" s="74"/>
      <c r="I10" s="74"/>
      <c r="J10" s="146"/>
    </row>
    <row r="11" spans="1:10" ht="24.6" customHeight="1">
      <c r="A11" s="335"/>
      <c r="B11" s="30" t="s">
        <v>87</v>
      </c>
      <c r="C11" s="74">
        <v>30</v>
      </c>
      <c r="D11" s="74"/>
      <c r="E11" s="74"/>
      <c r="F11" s="74"/>
      <c r="G11" s="74"/>
      <c r="H11" s="74"/>
      <c r="I11" s="74"/>
      <c r="J11" s="146"/>
    </row>
    <row r="12" spans="1:10" ht="24.6" customHeight="1">
      <c r="A12" s="335"/>
      <c r="B12" s="30" t="s">
        <v>267</v>
      </c>
      <c r="C12" s="30">
        <f>SUM(C4:C11)</f>
        <v>260</v>
      </c>
      <c r="D12" s="30">
        <f t="shared" ref="D12:I12" si="0">SUM(D4:D11)</f>
        <v>0</v>
      </c>
      <c r="E12" s="30">
        <f t="shared" si="0"/>
        <v>0</v>
      </c>
      <c r="F12" s="30">
        <f t="shared" si="0"/>
        <v>0</v>
      </c>
      <c r="G12" s="30">
        <f t="shared" si="0"/>
        <v>0</v>
      </c>
      <c r="H12" s="30">
        <f t="shared" si="0"/>
        <v>0</v>
      </c>
      <c r="I12" s="30">
        <f t="shared" si="0"/>
        <v>0</v>
      </c>
      <c r="J12" s="146"/>
    </row>
    <row r="13" spans="1:10" ht="24.6" customHeight="1">
      <c r="A13" s="329" t="s">
        <v>88</v>
      </c>
      <c r="B13" s="166"/>
      <c r="C13" s="30">
        <f>'別添１-1人件費名簿'!E4</f>
        <v>3000</v>
      </c>
      <c r="D13" s="30">
        <f>'別添１-1人件費名簿'!E5</f>
        <v>0</v>
      </c>
      <c r="E13" s="30">
        <f>'別添１-1人件費名簿'!E6</f>
        <v>0</v>
      </c>
      <c r="F13" s="30">
        <f>'別添１-1人件費名簿'!E7</f>
        <v>0</v>
      </c>
      <c r="G13" s="30">
        <f>'別添１-1人件費名簿'!E8</f>
        <v>0</v>
      </c>
      <c r="H13" s="30">
        <f>'別添１-1人件費名簿'!E9</f>
        <v>0</v>
      </c>
      <c r="I13" s="30">
        <f>'別添１-1人件費名簿'!E10</f>
        <v>0</v>
      </c>
      <c r="J13" s="149"/>
    </row>
    <row r="14" spans="1:10" ht="24.6" customHeight="1" thickBot="1">
      <c r="A14" s="333" t="s">
        <v>90</v>
      </c>
      <c r="B14" s="334"/>
      <c r="C14" s="150">
        <f>C12*C13</f>
        <v>780000</v>
      </c>
      <c r="D14" s="150">
        <f t="shared" ref="D14:I14" si="1">D12*D13</f>
        <v>0</v>
      </c>
      <c r="E14" s="150">
        <f t="shared" si="1"/>
        <v>0</v>
      </c>
      <c r="F14" s="150">
        <f t="shared" si="1"/>
        <v>0</v>
      </c>
      <c r="G14" s="150">
        <f t="shared" si="1"/>
        <v>0</v>
      </c>
      <c r="H14" s="150">
        <f t="shared" si="1"/>
        <v>0</v>
      </c>
      <c r="I14" s="150">
        <f t="shared" si="1"/>
        <v>0</v>
      </c>
      <c r="J14" s="151">
        <f>SUM(C14:I14)</f>
        <v>780000</v>
      </c>
    </row>
    <row r="16" spans="1:10">
      <c r="B16" s="163"/>
    </row>
  </sheetData>
  <mergeCells count="6">
    <mergeCell ref="C2:E2"/>
    <mergeCell ref="A13:B13"/>
    <mergeCell ref="A14:B14"/>
    <mergeCell ref="A4:A12"/>
    <mergeCell ref="A3:B3"/>
    <mergeCell ref="A2:B2"/>
  </mergeCells>
  <phoneticPr fontId="2"/>
  <pageMargins left="0.7" right="0.7" top="0.75" bottom="0.75" header="0.3" footer="0.3"/>
  <pageSetup paperSize="9"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view="pageBreakPreview" zoomScaleNormal="100" zoomScaleSheetLayoutView="100" workbookViewId="0">
      <selection activeCell="C3" sqref="C3"/>
    </sheetView>
  </sheetViews>
  <sheetFormatPr defaultRowHeight="18"/>
  <cols>
    <col min="1" max="1" width="7.09765625" customWidth="1"/>
    <col min="2" max="3" width="9.59765625" customWidth="1"/>
    <col min="4" max="4" width="14.59765625" customWidth="1"/>
    <col min="8" max="8" width="32.59765625" customWidth="1"/>
    <col min="9" max="9" width="18.09765625" customWidth="1"/>
  </cols>
  <sheetData>
    <row r="1" spans="1:11" ht="20.100000000000001" customHeight="1">
      <c r="A1" t="s">
        <v>116</v>
      </c>
    </row>
    <row r="2" spans="1:11" ht="20.100000000000001" customHeight="1" thickBot="1">
      <c r="A2" s="331" t="s">
        <v>93</v>
      </c>
      <c r="B2" s="331"/>
      <c r="C2" s="340" t="str">
        <f>申請者情報項目!C8</f>
        <v>株式会社環境技術研究所</v>
      </c>
      <c r="D2" s="340"/>
      <c r="E2" s="340"/>
      <c r="F2" s="42"/>
    </row>
    <row r="3" spans="1:11" ht="20.100000000000001" customHeight="1" thickBot="1">
      <c r="A3" s="32" t="s">
        <v>94</v>
      </c>
      <c r="B3" s="39" t="s">
        <v>107</v>
      </c>
      <c r="C3" s="39" t="s">
        <v>186</v>
      </c>
      <c r="D3" s="33" t="s">
        <v>108</v>
      </c>
      <c r="E3" s="33" t="s">
        <v>115</v>
      </c>
      <c r="F3" s="34" t="s">
        <v>95</v>
      </c>
      <c r="G3" s="35" t="s">
        <v>40</v>
      </c>
      <c r="H3" s="38" t="s">
        <v>109</v>
      </c>
      <c r="I3" s="36" t="s">
        <v>96</v>
      </c>
    </row>
    <row r="4" spans="1:11" ht="20.100000000000001" customHeight="1">
      <c r="A4" s="37" t="s">
        <v>97</v>
      </c>
      <c r="B4" s="79"/>
      <c r="C4" s="79"/>
      <c r="D4" s="80"/>
      <c r="E4" s="81"/>
      <c r="F4" s="82"/>
      <c r="G4" s="50">
        <f>E4*F4</f>
        <v>0</v>
      </c>
      <c r="H4" s="83"/>
      <c r="I4" s="84"/>
    </row>
    <row r="5" spans="1:11" ht="20.100000000000001" customHeight="1">
      <c r="A5" s="37" t="s">
        <v>98</v>
      </c>
      <c r="B5" s="79"/>
      <c r="C5" s="79"/>
      <c r="D5" s="80"/>
      <c r="E5" s="81"/>
      <c r="F5" s="82"/>
      <c r="G5" s="50">
        <f t="shared" ref="G5:G23" si="0">E5*F5</f>
        <v>0</v>
      </c>
      <c r="H5" s="85"/>
      <c r="I5" s="86"/>
    </row>
    <row r="6" spans="1:11" ht="20.100000000000001" customHeight="1">
      <c r="A6" s="37" t="s">
        <v>99</v>
      </c>
      <c r="B6" s="79"/>
      <c r="C6" s="79"/>
      <c r="D6" s="80"/>
      <c r="E6" s="81"/>
      <c r="F6" s="82"/>
      <c r="G6" s="50">
        <f t="shared" si="0"/>
        <v>0</v>
      </c>
      <c r="H6" s="85"/>
      <c r="I6" s="86"/>
    </row>
    <row r="7" spans="1:11" ht="20.100000000000001" customHeight="1">
      <c r="A7" s="37" t="s">
        <v>100</v>
      </c>
      <c r="B7" s="79"/>
      <c r="C7" s="79"/>
      <c r="D7" s="80"/>
      <c r="E7" s="81"/>
      <c r="F7" s="82"/>
      <c r="G7" s="50">
        <f t="shared" si="0"/>
        <v>0</v>
      </c>
      <c r="H7" s="85"/>
      <c r="I7" s="86"/>
    </row>
    <row r="8" spans="1:11" ht="20.100000000000001" customHeight="1">
      <c r="A8" s="37" t="s">
        <v>101</v>
      </c>
      <c r="B8" s="79"/>
      <c r="C8" s="79"/>
      <c r="D8" s="80"/>
      <c r="E8" s="81"/>
      <c r="F8" s="82"/>
      <c r="G8" s="50">
        <f t="shared" si="0"/>
        <v>0</v>
      </c>
      <c r="H8" s="85"/>
      <c r="I8" s="86"/>
    </row>
    <row r="9" spans="1:11" ht="20.100000000000001" customHeight="1">
      <c r="A9" s="37" t="s">
        <v>102</v>
      </c>
      <c r="B9" s="79"/>
      <c r="C9" s="79"/>
      <c r="D9" s="80"/>
      <c r="E9" s="81"/>
      <c r="F9" s="82"/>
      <c r="G9" s="50">
        <f t="shared" si="0"/>
        <v>0</v>
      </c>
      <c r="H9" s="85"/>
      <c r="I9" s="86"/>
    </row>
    <row r="10" spans="1:11" ht="20.100000000000001" customHeight="1">
      <c r="A10" s="37" t="s">
        <v>103</v>
      </c>
      <c r="B10" s="79"/>
      <c r="C10" s="79"/>
      <c r="D10" s="80"/>
      <c r="E10" s="81"/>
      <c r="F10" s="82"/>
      <c r="G10" s="50">
        <f t="shared" si="0"/>
        <v>0</v>
      </c>
      <c r="H10" s="85"/>
      <c r="I10" s="86"/>
    </row>
    <row r="11" spans="1:11" ht="20.100000000000001" customHeight="1">
      <c r="A11" s="37" t="s">
        <v>104</v>
      </c>
      <c r="B11" s="79"/>
      <c r="C11" s="79"/>
      <c r="D11" s="80"/>
      <c r="E11" s="81"/>
      <c r="F11" s="82"/>
      <c r="G11" s="50">
        <f t="shared" si="0"/>
        <v>0</v>
      </c>
      <c r="H11" s="85"/>
      <c r="I11" s="86"/>
    </row>
    <row r="12" spans="1:11" ht="20.100000000000001" customHeight="1">
      <c r="A12" s="37" t="s">
        <v>105</v>
      </c>
      <c r="B12" s="79"/>
      <c r="C12" s="79"/>
      <c r="D12" s="80"/>
      <c r="E12" s="81"/>
      <c r="F12" s="82"/>
      <c r="G12" s="50">
        <f t="shared" si="0"/>
        <v>0</v>
      </c>
      <c r="H12" s="85"/>
      <c r="I12" s="86"/>
    </row>
    <row r="13" spans="1:11" ht="20.100000000000001" customHeight="1">
      <c r="A13" s="37" t="s">
        <v>106</v>
      </c>
      <c r="B13" s="79"/>
      <c r="C13" s="79"/>
      <c r="D13" s="80"/>
      <c r="E13" s="81"/>
      <c r="F13" s="82"/>
      <c r="G13" s="50">
        <f t="shared" si="0"/>
        <v>0</v>
      </c>
      <c r="H13" s="87"/>
      <c r="I13" s="86"/>
    </row>
    <row r="14" spans="1:11" ht="20.100000000000001" customHeight="1">
      <c r="A14" s="37" t="s">
        <v>110</v>
      </c>
      <c r="B14" s="79"/>
      <c r="C14" s="79"/>
      <c r="D14" s="80"/>
      <c r="E14" s="81"/>
      <c r="F14" s="82"/>
      <c r="G14" s="50">
        <f t="shared" si="0"/>
        <v>0</v>
      </c>
      <c r="H14" s="87"/>
      <c r="I14" s="86"/>
      <c r="K14" s="74"/>
    </row>
    <row r="15" spans="1:11" ht="20.100000000000001" customHeight="1">
      <c r="A15" s="37" t="s">
        <v>111</v>
      </c>
      <c r="B15" s="79"/>
      <c r="C15" s="79"/>
      <c r="D15" s="80"/>
      <c r="E15" s="81"/>
      <c r="F15" s="82"/>
      <c r="G15" s="50">
        <f t="shared" si="0"/>
        <v>0</v>
      </c>
      <c r="H15" s="87"/>
      <c r="I15" s="86"/>
    </row>
    <row r="16" spans="1:11" ht="20.100000000000001" customHeight="1">
      <c r="A16" s="37" t="s">
        <v>112</v>
      </c>
      <c r="B16" s="79"/>
      <c r="C16" s="79"/>
      <c r="D16" s="80"/>
      <c r="E16" s="81"/>
      <c r="F16" s="82"/>
      <c r="G16" s="50">
        <f t="shared" si="0"/>
        <v>0</v>
      </c>
      <c r="H16" s="87"/>
      <c r="I16" s="86"/>
    </row>
    <row r="17" spans="1:9" ht="20.100000000000001" customHeight="1">
      <c r="A17" s="37" t="s">
        <v>113</v>
      </c>
      <c r="B17" s="79"/>
      <c r="C17" s="79"/>
      <c r="D17" s="80"/>
      <c r="E17" s="81"/>
      <c r="F17" s="82"/>
      <c r="G17" s="50">
        <f t="shared" si="0"/>
        <v>0</v>
      </c>
      <c r="H17" s="87"/>
      <c r="I17" s="86"/>
    </row>
    <row r="18" spans="1:9" ht="20.100000000000001" customHeight="1">
      <c r="A18" s="37" t="s">
        <v>114</v>
      </c>
      <c r="B18" s="79"/>
      <c r="C18" s="79"/>
      <c r="D18" s="80"/>
      <c r="E18" s="81"/>
      <c r="F18" s="82"/>
      <c r="G18" s="50">
        <f t="shared" si="0"/>
        <v>0</v>
      </c>
      <c r="H18" s="87"/>
      <c r="I18" s="86"/>
    </row>
    <row r="19" spans="1:9" ht="20.100000000000001" customHeight="1">
      <c r="A19" s="37" t="s">
        <v>268</v>
      </c>
      <c r="B19" s="79"/>
      <c r="C19" s="79"/>
      <c r="D19" s="80"/>
      <c r="E19" s="81"/>
      <c r="F19" s="82"/>
      <c r="G19" s="50">
        <f t="shared" si="0"/>
        <v>0</v>
      </c>
      <c r="H19" s="87"/>
      <c r="I19" s="86"/>
    </row>
    <row r="20" spans="1:9" ht="20.100000000000001" customHeight="1">
      <c r="A20" s="37" t="s">
        <v>269</v>
      </c>
      <c r="B20" s="79"/>
      <c r="C20" s="79"/>
      <c r="D20" s="80"/>
      <c r="E20" s="81"/>
      <c r="F20" s="82"/>
      <c r="G20" s="50">
        <f t="shared" si="0"/>
        <v>0</v>
      </c>
      <c r="H20" s="87"/>
      <c r="I20" s="86"/>
    </row>
    <row r="21" spans="1:9" ht="20.100000000000001" customHeight="1">
      <c r="A21" s="37" t="s">
        <v>270</v>
      </c>
      <c r="B21" s="79"/>
      <c r="C21" s="79"/>
      <c r="D21" s="80"/>
      <c r="E21" s="81"/>
      <c r="F21" s="82"/>
      <c r="G21" s="50">
        <f t="shared" si="0"/>
        <v>0</v>
      </c>
      <c r="H21" s="87"/>
      <c r="I21" s="86"/>
    </row>
    <row r="22" spans="1:9" ht="20.100000000000001" customHeight="1">
      <c r="A22" s="37" t="s">
        <v>271</v>
      </c>
      <c r="B22" s="79"/>
      <c r="C22" s="79"/>
      <c r="D22" s="80"/>
      <c r="E22" s="81"/>
      <c r="F22" s="82"/>
      <c r="G22" s="50">
        <f t="shared" si="0"/>
        <v>0</v>
      </c>
      <c r="H22" s="87"/>
      <c r="I22" s="86"/>
    </row>
    <row r="23" spans="1:9" ht="20.100000000000001" customHeight="1" thickBot="1">
      <c r="A23" s="37" t="s">
        <v>272</v>
      </c>
      <c r="B23" s="79"/>
      <c r="C23" s="79"/>
      <c r="D23" s="80"/>
      <c r="E23" s="81"/>
      <c r="F23" s="82"/>
      <c r="G23" s="50">
        <f t="shared" si="0"/>
        <v>0</v>
      </c>
      <c r="H23" s="87"/>
      <c r="I23" s="86"/>
    </row>
    <row r="24" spans="1:9" ht="20.100000000000001" customHeight="1" thickBot="1">
      <c r="A24" s="337" t="s">
        <v>42</v>
      </c>
      <c r="B24" s="338"/>
      <c r="C24" s="338"/>
      <c r="D24" s="338"/>
      <c r="E24" s="338"/>
      <c r="F24" s="338"/>
      <c r="G24" s="339"/>
      <c r="H24" s="341">
        <f>SUM(G4:G23)</f>
        <v>0</v>
      </c>
      <c r="I24" s="342"/>
    </row>
    <row r="25" spans="1:9" ht="20.100000000000001" customHeight="1"/>
    <row r="26" spans="1:9" ht="18" customHeight="1"/>
    <row r="27" spans="1:9" ht="18" customHeight="1"/>
    <row r="28" spans="1:9" ht="18" customHeight="1"/>
    <row r="29" spans="1:9" ht="18" customHeight="1"/>
    <row r="30" spans="1:9" ht="18" customHeight="1"/>
    <row r="31" spans="1:9" ht="18" customHeight="1"/>
    <row r="32" spans="1:9" ht="18" customHeight="1"/>
  </sheetData>
  <mergeCells count="4">
    <mergeCell ref="A24:G24"/>
    <mergeCell ref="A2:B2"/>
    <mergeCell ref="C2:E2"/>
    <mergeCell ref="H24:I24"/>
  </mergeCells>
  <phoneticPr fontId="2"/>
  <pageMargins left="0.7" right="0.7" top="0.75" bottom="0.75" header="0.3" footer="0.3"/>
  <pageSetup paperSize="9" scale="97" orientation="landscape"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24"/>
  <sheetViews>
    <sheetView view="pageBreakPreview" zoomScaleNormal="100" zoomScaleSheetLayoutView="100" workbookViewId="0">
      <selection activeCell="C3" sqref="C3"/>
    </sheetView>
  </sheetViews>
  <sheetFormatPr defaultRowHeight="20.100000000000001" customHeight="1"/>
  <cols>
    <col min="1" max="1" width="7.09765625" customWidth="1"/>
    <col min="2" max="3" width="8.59765625" customWidth="1"/>
    <col min="4" max="4" width="13.5" customWidth="1"/>
    <col min="5" max="5" width="14.59765625" customWidth="1"/>
    <col min="9" max="9" width="24.8984375" customWidth="1"/>
    <col min="10" max="10" width="15" customWidth="1"/>
  </cols>
  <sheetData>
    <row r="1" spans="1:10" ht="20.100000000000001" customHeight="1">
      <c r="A1" t="s">
        <v>117</v>
      </c>
    </row>
    <row r="2" spans="1:10" ht="20.100000000000001" customHeight="1" thickBot="1">
      <c r="A2" s="331" t="s">
        <v>93</v>
      </c>
      <c r="B2" s="331"/>
      <c r="C2" s="340" t="str">
        <f>申請者情報項目!C8</f>
        <v>株式会社環境技術研究所</v>
      </c>
      <c r="D2" s="340"/>
      <c r="E2" s="340"/>
      <c r="F2" s="49"/>
      <c r="G2" s="42"/>
    </row>
    <row r="3" spans="1:10" ht="20.100000000000001" customHeight="1" thickBot="1">
      <c r="A3" s="32" t="s">
        <v>94</v>
      </c>
      <c r="B3" s="39" t="s">
        <v>107</v>
      </c>
      <c r="C3" s="39" t="s">
        <v>187</v>
      </c>
      <c r="D3" s="39" t="s">
        <v>119</v>
      </c>
      <c r="E3" s="33" t="s">
        <v>108</v>
      </c>
      <c r="F3" s="33" t="s">
        <v>47</v>
      </c>
      <c r="G3" s="34" t="s">
        <v>118</v>
      </c>
      <c r="H3" s="35" t="s">
        <v>40</v>
      </c>
      <c r="I3" s="38" t="s">
        <v>109</v>
      </c>
      <c r="J3" s="36" t="s">
        <v>96</v>
      </c>
    </row>
    <row r="4" spans="1:10" ht="20.100000000000001" customHeight="1">
      <c r="A4" s="37" t="s">
        <v>121</v>
      </c>
      <c r="B4" s="79"/>
      <c r="C4" s="79"/>
      <c r="D4" s="79"/>
      <c r="E4" s="80"/>
      <c r="F4" s="81"/>
      <c r="G4" s="82"/>
      <c r="H4" s="50">
        <f>F4*G4</f>
        <v>0</v>
      </c>
      <c r="I4" s="83"/>
      <c r="J4" s="84"/>
    </row>
    <row r="5" spans="1:10" ht="20.100000000000001" customHeight="1">
      <c r="A5" s="37" t="s">
        <v>122</v>
      </c>
      <c r="B5" s="79"/>
      <c r="C5" s="79"/>
      <c r="D5" s="79"/>
      <c r="E5" s="80"/>
      <c r="F5" s="88"/>
      <c r="G5" s="89"/>
      <c r="H5" s="50">
        <f t="shared" ref="H5:H23" si="0">F5*G5</f>
        <v>0</v>
      </c>
      <c r="I5" s="85"/>
      <c r="J5" s="86"/>
    </row>
    <row r="6" spans="1:10" ht="20.100000000000001" customHeight="1">
      <c r="A6" s="37" t="s">
        <v>123</v>
      </c>
      <c r="B6" s="79"/>
      <c r="C6" s="79"/>
      <c r="D6" s="79"/>
      <c r="E6" s="80"/>
      <c r="F6" s="88"/>
      <c r="G6" s="89"/>
      <c r="H6" s="50">
        <f t="shared" si="0"/>
        <v>0</v>
      </c>
      <c r="I6" s="85"/>
      <c r="J6" s="86"/>
    </row>
    <row r="7" spans="1:10" ht="20.100000000000001" customHeight="1">
      <c r="A7" s="37" t="s">
        <v>124</v>
      </c>
      <c r="B7" s="79"/>
      <c r="C7" s="79"/>
      <c r="D7" s="79"/>
      <c r="E7" s="80"/>
      <c r="F7" s="88"/>
      <c r="G7" s="89"/>
      <c r="H7" s="50">
        <f t="shared" si="0"/>
        <v>0</v>
      </c>
      <c r="I7" s="85"/>
      <c r="J7" s="86"/>
    </row>
    <row r="8" spans="1:10" ht="20.100000000000001" customHeight="1">
      <c r="A8" s="37" t="s">
        <v>125</v>
      </c>
      <c r="B8" s="79"/>
      <c r="C8" s="79"/>
      <c r="D8" s="79"/>
      <c r="E8" s="80"/>
      <c r="F8" s="88"/>
      <c r="G8" s="89"/>
      <c r="H8" s="50">
        <f t="shared" si="0"/>
        <v>0</v>
      </c>
      <c r="I8" s="85"/>
      <c r="J8" s="86"/>
    </row>
    <row r="9" spans="1:10" ht="20.100000000000001" customHeight="1">
      <c r="A9" s="37" t="s">
        <v>126</v>
      </c>
      <c r="B9" s="79"/>
      <c r="C9" s="79"/>
      <c r="D9" s="79"/>
      <c r="E9" s="80"/>
      <c r="F9" s="88"/>
      <c r="G9" s="89"/>
      <c r="H9" s="50">
        <f t="shared" si="0"/>
        <v>0</v>
      </c>
      <c r="I9" s="85"/>
      <c r="J9" s="86"/>
    </row>
    <row r="10" spans="1:10" ht="20.100000000000001" customHeight="1">
      <c r="A10" s="37" t="s">
        <v>127</v>
      </c>
      <c r="B10" s="79"/>
      <c r="C10" s="79"/>
      <c r="D10" s="79"/>
      <c r="E10" s="80"/>
      <c r="F10" s="88"/>
      <c r="G10" s="89"/>
      <c r="H10" s="50">
        <f t="shared" si="0"/>
        <v>0</v>
      </c>
      <c r="I10" s="85"/>
      <c r="J10" s="86"/>
    </row>
    <row r="11" spans="1:10" ht="20.100000000000001" customHeight="1">
      <c r="A11" s="37" t="s">
        <v>128</v>
      </c>
      <c r="B11" s="79"/>
      <c r="C11" s="79"/>
      <c r="D11" s="79"/>
      <c r="E11" s="80"/>
      <c r="F11" s="88"/>
      <c r="G11" s="89"/>
      <c r="H11" s="50">
        <f t="shared" si="0"/>
        <v>0</v>
      </c>
      <c r="I11" s="85"/>
      <c r="J11" s="86"/>
    </row>
    <row r="12" spans="1:10" ht="20.100000000000001" customHeight="1">
      <c r="A12" s="37" t="s">
        <v>129</v>
      </c>
      <c r="B12" s="79"/>
      <c r="C12" s="79"/>
      <c r="D12" s="79"/>
      <c r="E12" s="80"/>
      <c r="F12" s="88"/>
      <c r="G12" s="89"/>
      <c r="H12" s="50">
        <f t="shared" si="0"/>
        <v>0</v>
      </c>
      <c r="I12" s="85"/>
      <c r="J12" s="86"/>
    </row>
    <row r="13" spans="1:10" ht="20.100000000000001" customHeight="1">
      <c r="A13" s="37" t="s">
        <v>130</v>
      </c>
      <c r="B13" s="79"/>
      <c r="C13" s="79"/>
      <c r="D13" s="90"/>
      <c r="E13" s="80"/>
      <c r="F13" s="81"/>
      <c r="G13" s="82"/>
      <c r="H13" s="50">
        <f t="shared" si="0"/>
        <v>0</v>
      </c>
      <c r="I13" s="87"/>
      <c r="J13" s="86"/>
    </row>
    <row r="14" spans="1:10" ht="20.100000000000001" customHeight="1">
      <c r="A14" s="37" t="s">
        <v>131</v>
      </c>
      <c r="B14" s="79"/>
      <c r="C14" s="79"/>
      <c r="D14" s="90"/>
      <c r="E14" s="80"/>
      <c r="F14" s="81"/>
      <c r="G14" s="82"/>
      <c r="H14" s="50">
        <f t="shared" si="0"/>
        <v>0</v>
      </c>
      <c r="I14" s="87"/>
      <c r="J14" s="86"/>
    </row>
    <row r="15" spans="1:10" ht="20.100000000000001" customHeight="1">
      <c r="A15" s="37" t="s">
        <v>132</v>
      </c>
      <c r="B15" s="79"/>
      <c r="C15" s="79"/>
      <c r="D15" s="90"/>
      <c r="E15" s="80"/>
      <c r="F15" s="81"/>
      <c r="G15" s="82"/>
      <c r="H15" s="50">
        <f t="shared" si="0"/>
        <v>0</v>
      </c>
      <c r="I15" s="87"/>
      <c r="J15" s="86"/>
    </row>
    <row r="16" spans="1:10" ht="20.100000000000001" customHeight="1">
      <c r="A16" s="37" t="s">
        <v>133</v>
      </c>
      <c r="B16" s="79"/>
      <c r="C16" s="79"/>
      <c r="D16" s="90"/>
      <c r="E16" s="80"/>
      <c r="F16" s="81"/>
      <c r="G16" s="82"/>
      <c r="H16" s="50">
        <f t="shared" si="0"/>
        <v>0</v>
      </c>
      <c r="I16" s="87"/>
      <c r="J16" s="86"/>
    </row>
    <row r="17" spans="1:10" ht="20.100000000000001" customHeight="1">
      <c r="A17" s="37" t="s">
        <v>134</v>
      </c>
      <c r="B17" s="79"/>
      <c r="C17" s="79"/>
      <c r="D17" s="90"/>
      <c r="E17" s="80"/>
      <c r="F17" s="81"/>
      <c r="G17" s="82"/>
      <c r="H17" s="50">
        <f t="shared" si="0"/>
        <v>0</v>
      </c>
      <c r="I17" s="87"/>
      <c r="J17" s="86"/>
    </row>
    <row r="18" spans="1:10" ht="20.100000000000001" customHeight="1">
      <c r="A18" s="37" t="s">
        <v>135</v>
      </c>
      <c r="B18" s="79"/>
      <c r="C18" s="79"/>
      <c r="D18" s="90"/>
      <c r="E18" s="80"/>
      <c r="F18" s="81"/>
      <c r="G18" s="82"/>
      <c r="H18" s="50">
        <f t="shared" si="0"/>
        <v>0</v>
      </c>
      <c r="I18" s="83"/>
      <c r="J18" s="86"/>
    </row>
    <row r="19" spans="1:10" ht="20.100000000000001" customHeight="1">
      <c r="A19" s="37" t="s">
        <v>273</v>
      </c>
      <c r="B19" s="79"/>
      <c r="C19" s="79"/>
      <c r="D19" s="90"/>
      <c r="E19" s="80"/>
      <c r="F19" s="81"/>
      <c r="G19" s="82"/>
      <c r="H19" s="50">
        <f t="shared" si="0"/>
        <v>0</v>
      </c>
      <c r="I19" s="87"/>
      <c r="J19" s="86"/>
    </row>
    <row r="20" spans="1:10" ht="20.100000000000001" customHeight="1">
      <c r="A20" s="37" t="s">
        <v>274</v>
      </c>
      <c r="B20" s="79"/>
      <c r="C20" s="79"/>
      <c r="D20" s="90"/>
      <c r="E20" s="80"/>
      <c r="F20" s="81"/>
      <c r="G20" s="82"/>
      <c r="H20" s="50">
        <f t="shared" si="0"/>
        <v>0</v>
      </c>
      <c r="I20" s="87"/>
      <c r="J20" s="86"/>
    </row>
    <row r="21" spans="1:10" ht="20.100000000000001" customHeight="1">
      <c r="A21" s="37" t="s">
        <v>275</v>
      </c>
      <c r="B21" s="79"/>
      <c r="C21" s="79"/>
      <c r="D21" s="90"/>
      <c r="E21" s="80"/>
      <c r="F21" s="81"/>
      <c r="G21" s="82"/>
      <c r="H21" s="50">
        <f t="shared" si="0"/>
        <v>0</v>
      </c>
      <c r="I21" s="87"/>
      <c r="J21" s="86"/>
    </row>
    <row r="22" spans="1:10" ht="20.100000000000001" customHeight="1">
      <c r="A22" s="37" t="s">
        <v>276</v>
      </c>
      <c r="B22" s="79"/>
      <c r="C22" s="79"/>
      <c r="D22" s="90"/>
      <c r="E22" s="80"/>
      <c r="F22" s="81"/>
      <c r="G22" s="82"/>
      <c r="H22" s="50">
        <f t="shared" si="0"/>
        <v>0</v>
      </c>
      <c r="I22" s="87"/>
      <c r="J22" s="86"/>
    </row>
    <row r="23" spans="1:10" ht="20.100000000000001" customHeight="1" thickBot="1">
      <c r="A23" s="37" t="s">
        <v>277</v>
      </c>
      <c r="B23" s="79"/>
      <c r="C23" s="79"/>
      <c r="D23" s="90"/>
      <c r="E23" s="80"/>
      <c r="F23" s="81"/>
      <c r="G23" s="82"/>
      <c r="H23" s="50">
        <f t="shared" si="0"/>
        <v>0</v>
      </c>
      <c r="I23" s="83"/>
      <c r="J23" s="86"/>
    </row>
    <row r="24" spans="1:10" ht="20.100000000000001" customHeight="1" thickBot="1">
      <c r="A24" s="337" t="s">
        <v>42</v>
      </c>
      <c r="B24" s="338"/>
      <c r="C24" s="338"/>
      <c r="D24" s="338"/>
      <c r="E24" s="338"/>
      <c r="F24" s="338"/>
      <c r="G24" s="338"/>
      <c r="H24" s="339"/>
      <c r="I24" s="341">
        <f>SUM(H4:H23)</f>
        <v>0</v>
      </c>
      <c r="J24" s="342"/>
    </row>
  </sheetData>
  <mergeCells count="4">
    <mergeCell ref="A2:B2"/>
    <mergeCell ref="A24:H24"/>
    <mergeCell ref="C2:E2"/>
    <mergeCell ref="I24:J24"/>
  </mergeCells>
  <phoneticPr fontId="2"/>
  <pageMargins left="0.7" right="0.7" top="0.75" bottom="0.75" header="0.3" footer="0.3"/>
  <pageSetup paperSize="9" scale="97" orientation="landscape"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95dd2fa1-b726-4fca-aa36-b74180599d9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073FCA9A557B44285DA21F762D7709A" ma:contentTypeVersion="8" ma:contentTypeDescription="新しいドキュメントを作成します。" ma:contentTypeScope="" ma:versionID="575908105d39b885b9c3ec2c6479c98c">
  <xsd:schema xmlns:xsd="http://www.w3.org/2001/XMLSchema" xmlns:xs="http://www.w3.org/2001/XMLSchema" xmlns:p="http://schemas.microsoft.com/office/2006/metadata/properties" xmlns:ns3="95dd2fa1-b726-4fca-aa36-b74180599d9b" xmlns:ns4="a8421e42-a80e-4b7d-8d2b-72108247f6de" targetNamespace="http://schemas.microsoft.com/office/2006/metadata/properties" ma:root="true" ma:fieldsID="447ce5ac765c0dcfa8600a3e48ff96a7" ns3:_="" ns4:_="">
    <xsd:import namespace="95dd2fa1-b726-4fca-aa36-b74180599d9b"/>
    <xsd:import namespace="a8421e42-a80e-4b7d-8d2b-72108247f6de"/>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_activity"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dd2fa1-b726-4fca-aa36-b74180599d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_activity" ma:index="12"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8421e42-a80e-4b7d-8d2b-72108247f6de"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SharingHintHash" ma:index="15"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EF9AD9-2C69-44CC-B51D-2EB636C6F34C}">
  <ds:schemaRefs>
    <ds:schemaRef ds:uri="http://schemas.microsoft.com/sharepoint/v3/contenttype/forms"/>
  </ds:schemaRefs>
</ds:datastoreItem>
</file>

<file path=customXml/itemProps2.xml><?xml version="1.0" encoding="utf-8"?>
<ds:datastoreItem xmlns:ds="http://schemas.openxmlformats.org/officeDocument/2006/customXml" ds:itemID="{298B7257-0BC8-4BA5-A5CC-3D0E4C69B63B}">
  <ds:schemaRefs>
    <ds:schemaRef ds:uri="95dd2fa1-b726-4fca-aa36-b74180599d9b"/>
    <ds:schemaRef ds:uri="http://schemas.microsoft.com/office/2006/documentManagement/types"/>
    <ds:schemaRef ds:uri="http://schemas.microsoft.com/office/2006/metadata/properties"/>
    <ds:schemaRef ds:uri="http://www.w3.org/XML/1998/namespace"/>
    <ds:schemaRef ds:uri="http://purl.org/dc/dcmitype/"/>
    <ds:schemaRef ds:uri="http://purl.org/dc/elements/1.1/"/>
    <ds:schemaRef ds:uri="http://purl.org/dc/terms/"/>
    <ds:schemaRef ds:uri="a8421e42-a80e-4b7d-8d2b-72108247f6d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932E8FEB-A311-43CC-A8CB-20591EFB22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dd2fa1-b726-4fca-aa36-b74180599d9b"/>
    <ds:schemaRef ds:uri="a8421e42-a80e-4b7d-8d2b-72108247f6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6</vt:i4>
      </vt:variant>
    </vt:vector>
  </HeadingPairs>
  <TitlesOfParts>
    <vt:vector size="25" baseType="lpstr">
      <vt:lpstr>申請者情報項目</vt:lpstr>
      <vt:lpstr>交付申請書</vt:lpstr>
      <vt:lpstr>別紙１</vt:lpstr>
      <vt:lpstr>別紙２</vt:lpstr>
      <vt:lpstr>経費内訳</vt:lpstr>
      <vt:lpstr>別添１-1人件費名簿</vt:lpstr>
      <vt:lpstr>別添１-2人件費</vt:lpstr>
      <vt:lpstr>別添2　諸謝金</vt:lpstr>
      <vt:lpstr>別添3　光熱水料</vt:lpstr>
      <vt:lpstr>別添4　会議費</vt:lpstr>
      <vt:lpstr>別添5　旅費</vt:lpstr>
      <vt:lpstr>別添6　印刷製本費</vt:lpstr>
      <vt:lpstr>別添7　通信運搬費</vt:lpstr>
      <vt:lpstr>別添8　手数料</vt:lpstr>
      <vt:lpstr>別添9　委託料</vt:lpstr>
      <vt:lpstr>別添10　使用料及び賃借料</vt:lpstr>
      <vt:lpstr>別添11　消耗品費</vt:lpstr>
      <vt:lpstr>別添12　賃金</vt:lpstr>
      <vt:lpstr>別添13　その他</vt:lpstr>
      <vt:lpstr>経費内訳!Print_Area</vt:lpstr>
      <vt:lpstr>交付申請書!Print_Area</vt:lpstr>
      <vt:lpstr>申請者情報項目!Print_Area</vt:lpstr>
      <vt:lpstr>別紙１!Print_Area</vt:lpstr>
      <vt:lpstr>別紙２!Print_Area</vt:lpstr>
      <vt:lpstr>'別添2　諸謝金'!Print_Area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a9224</cp:lastModifiedBy>
  <cp:lastPrinted>2021-07-09T06:40:28Z</cp:lastPrinted>
  <dcterms:created xsi:type="dcterms:W3CDTF">2021-04-16T06:38:50Z</dcterms:created>
  <dcterms:modified xsi:type="dcterms:W3CDTF">2025-07-07T01:08:58Z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0x0101009073FCA9A557B44285DA21F762D7709A</vt:lpwstr>
  </property>
</Properties>
</file>