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file-sv\共有\R7当初\公募要領\様式_申請書類\R7当初ZEB普及_様式（新規）\"/>
    </mc:Choice>
  </mc:AlternateContent>
  <xr:revisionPtr revIDLastSave="0" documentId="13_ncr:1_{32EE5395-2021-4F1A-ABA3-263032612C7F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単年度事業 (ZEB普及)" sheetId="26" r:id="rId4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'単年度事業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2" l="1"/>
  <c r="T9" i="11"/>
  <c r="T9" i="26" l="1"/>
  <c r="M7" i="12"/>
  <c r="Q7" i="11"/>
  <c r="I10" i="11" s="1"/>
  <c r="M7" i="11"/>
  <c r="M10" i="11" s="1"/>
  <c r="Q10" i="11" l="1"/>
  <c r="M7" i="26"/>
  <c r="K31" i="26" l="1"/>
  <c r="Q7" i="26" s="1"/>
  <c r="I10" i="26" l="1"/>
  <c r="M10" i="26" s="1"/>
  <c r="Q10" i="26" s="1"/>
  <c r="K29" i="11" l="1"/>
  <c r="K31" i="12" l="1"/>
  <c r="Q7" i="12" s="1"/>
  <c r="I10" i="12" s="1"/>
  <c r="M10" i="12" s="1"/>
  <c r="Q10" i="12" s="1"/>
  <c r="K3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4D904D14-0946-468D-B4EB-9A473282C0F2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5B247C82-098D-4F27-8A9D-1267F11BE0E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1CA6FFDD-F825-4CF5-97D5-CB88FB7B19CD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R33" authorId="0" shapeId="0" xr:uid="{68CB54A0-66C9-4E79-B1ED-0518966C42E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031AD9C8-73D1-4FE4-8C19-62A59B293B31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F1EA55C9-4419-4B86-A063-7312918D90F8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3E34F55B-39E2-4488-AFF2-95AEAEEC2C19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26714333-4B52-4683-B62C-2ED13B24E7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374F995D-3EE4-4A21-824B-0E1EB185232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E4FC8B7A-4E5D-4A30-8329-950C0F7B80D5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0" shapeId="0" xr:uid="{DABB813F-357C-43A7-A9FA-1A480A6B213D}">
      <text>
        <r>
          <rPr>
            <b/>
            <sz val="12"/>
            <color indexed="10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<sst xmlns="http://schemas.openxmlformats.org/spreadsheetml/2006/main" count="367" uniqueCount="114">
  <si>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</si>
  <si>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</si>
  <si>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</si>
  <si>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</si>
  <si>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</si>
  <si>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</si>
  <si>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</si>
  <si>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</si>
  <si>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</si>
  <si>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</si>
  <si>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</si>
  <si>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</si>
  <si>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</si>
  <si>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</si>
  <si>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</si>
  <si>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</si>
  <si>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</si>
  <si>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</si>
  <si>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</si>
  <si>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</si>
  <si>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</si>
  <si>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</si>
  <si>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</si>
  <si>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</si>
  <si>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</si>
  <si>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</si>
  <si>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</si>
  <si>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</si>
  <si>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</si>
  <si>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</si>
  <si>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</si>
  <si>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</si>
  <si>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</si>
  <si>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</si>
  <si>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</si>
  <si>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</si>
  <si>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</si>
  <si>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</si>
  <si>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</si>
  <si>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</si>
  <si>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</si>
  <si>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</si>
  <si>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</si>
  <si>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</si>
  <si>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</si>
  <si>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</si>
  <si>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</si>
  <si>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</si>
  <si>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</si>
  <si>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</si>
  <si>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</si>
  <si>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</si>
  <si>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</si>
  <si>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</si>
  <si>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</si>
  <si>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</si>
  <si>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</si>
  <si>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</si>
  <si>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</si>
  <si>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</si>
  <si>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</si>
  <si>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</si>
  <si>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</si>
  <si>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新築建築物のＺＥＢ普及促進支援事業</t>
  </si>
  <si>
    <t>別添5参照</t>
    <rPh sb="0" eb="2">
      <t>ベッテン</t>
    </rPh>
    <rPh sb="3" eb="5">
      <t>サンショウ</t>
    </rPh>
    <phoneticPr fontId="3"/>
  </si>
  <si>
    <t>基準額は、交付申請時は「－」、採択後は、採択時の補助対象経費を入力してください。</t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</si>
  <si>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</si>
  <si>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</si>
  <si>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</si>
  <si>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</si>
  <si>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</si>
  <si>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</si>
  <si>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</si>
  <si>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</si>
  <si>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</si>
  <si>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</si>
  <si>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</si>
  <si>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</si>
  <si>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</si>
  <si>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</si>
  <si>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</si>
  <si>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</si>
  <si>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</si>
  <si>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</si>
  <si>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</si>
  <si>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</si>
  <si>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</si>
  <si>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</si>
  <si>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</si>
  <si>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</si>
  <si>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</si>
  <si>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</si>
  <si>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</si>
  <si>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</si>
  <si>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</si>
  <si>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</si>
  <si>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</si>
  <si>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</si>
  <si>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</si>
  <si>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別紙２</t>
    <phoneticPr fontId="3"/>
  </si>
  <si>
    <t>○○40箇所</t>
    <rPh sb="4" eb="6">
      <t>カショ</t>
    </rPh>
    <phoneticPr fontId="3"/>
  </si>
  <si>
    <t>単年度事業</t>
    <rPh sb="0" eb="3">
      <t>タンネンド</t>
    </rPh>
    <rPh sb="3" eb="5">
      <t>ジギョウ</t>
    </rPh>
    <phoneticPr fontId="3"/>
  </si>
  <si>
    <t>既存建築物『ZEB』</t>
    <rPh sb="0" eb="5">
      <t>キゾンケンチクブツ</t>
    </rPh>
    <phoneticPr fontId="3"/>
  </si>
  <si>
    <t>既存建築物Nearly ZEB 2,000㎡以上</t>
    <rPh sb="0" eb="2">
      <t>キソン</t>
    </rPh>
    <rPh sb="22" eb="24">
      <t>イジョウ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</si>
  <si>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</si>
  <si>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</si>
  <si>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既存建築物Nearly ZEB 2,000㎡未満</t>
    <rPh sb="0" eb="2">
      <t>キソン</t>
    </rPh>
    <rPh sb="22" eb="24">
      <t>ミマン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</si>
  <si>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</si>
  <si>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</si>
  <si>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</si>
  <si>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</si>
  <si>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建築物等のＺＥＢ化・省ＣＯ２化普及加速事業　経費内訳
新築建築物のＺＥＢ普及促進支援事業</t>
    <phoneticPr fontId="3"/>
  </si>
  <si>
    <t>建築物等のＺＥＢ化・省ＣＯ２化普及加速事業　経費内訳</t>
    <rPh sb="22" eb="26">
      <t>ケイヒウチワケ</t>
    </rPh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</si>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</sst>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sz val="11"/>
      <color theme="3" tint="0.7999816888943144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  <font>
      <b/>
      <sz val="12"/>
      <color indexed="10"/>
      <name val="MS P ゴシック"/>
      <family val="3"/>
      <charset val="128"/>
    </font>
    <font>
      <u/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3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8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32" fillId="2" borderId="0" xfId="0" applyFont="1" applyFill="1">
      <alignment vertical="center"/>
    </xf>
    <xf numFmtId="0" fontId="33" fillId="4" borderId="0" xfId="0" applyFont="1" applyFill="1">
      <alignment vertical="center"/>
    </xf>
    <xf numFmtId="0" fontId="35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37" fillId="2" borderId="0" xfId="0" applyFont="1" applyFill="1">
      <alignment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5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41" fillId="2" borderId="0" xfId="0" applyFont="1" applyFill="1">
      <alignment vertical="center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40" fillId="2" borderId="0" xfId="0" applyFont="1" applyFill="1">
      <alignment vertical="center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36" fillId="6" borderId="42" xfId="0" applyFont="1" applyFill="1" applyBorder="1">
      <alignment vertical="center"/>
    </xf>
    <xf numFmtId="0" fontId="36" fillId="6" borderId="43" xfId="0" applyFont="1" applyFill="1" applyBorder="1">
      <alignment vertical="center"/>
    </xf>
    <xf numFmtId="0" fontId="36" fillId="6" borderId="44" xfId="0" applyFont="1" applyFill="1" applyBorder="1">
      <alignment vertical="center"/>
    </xf>
    <xf numFmtId="0" fontId="22" fillId="0" borderId="0" xfId="0" applyFont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6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7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6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7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Protection="1">
      <alignment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27" fillId="3" borderId="24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29</xdr:col>
      <xdr:colOff>266700</xdr:colOff>
      <xdr:row>24</xdr:row>
      <xdr:rowOff>17145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572250" y="5143500"/>
          <a:ext cx="34575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33" t="s">
        <v>61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</row>
    <row r="3" spans="1:17" ht="9" customHeight="1"/>
    <row r="4" spans="1:17">
      <c r="A4" t="s">
        <v>30</v>
      </c>
    </row>
    <row r="5" spans="1:17">
      <c r="A5" s="134"/>
      <c r="B5" s="134"/>
      <c r="C5" s="134"/>
      <c r="D5" s="134"/>
      <c r="E5" s="135" t="s">
        <v>31</v>
      </c>
      <c r="F5" s="135"/>
      <c r="G5" s="135"/>
      <c r="H5" s="135"/>
      <c r="I5" s="135"/>
      <c r="J5" s="135"/>
      <c r="K5" s="135"/>
      <c r="L5" s="135"/>
      <c r="M5" s="135"/>
      <c r="N5" s="135"/>
    </row>
    <row r="6" spans="1:17">
      <c r="A6" s="134" t="s">
        <v>62</v>
      </c>
      <c r="B6" s="134"/>
      <c r="C6" s="134"/>
      <c r="D6" s="134"/>
      <c r="E6" s="134" t="s">
        <v>60</v>
      </c>
      <c r="F6" s="134"/>
      <c r="G6" s="134"/>
      <c r="H6" s="134"/>
      <c r="I6" s="134"/>
      <c r="J6" s="134"/>
      <c r="K6" s="134"/>
      <c r="L6" s="134"/>
      <c r="M6" s="134"/>
      <c r="N6" s="134"/>
    </row>
    <row r="7" spans="1:17" ht="9" customHeight="1"/>
    <row r="8" spans="1:17">
      <c r="A8" t="s">
        <v>58</v>
      </c>
    </row>
    <row r="10" spans="1:17">
      <c r="A10" s="98" t="s">
        <v>32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</row>
    <row r="11" spans="1:17" ht="18.75" customHeight="1">
      <c r="A11" s="136" t="s">
        <v>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</row>
    <row r="12" spans="1:17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</row>
    <row r="13" spans="1:17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</row>
    <row r="15" spans="1:17">
      <c r="A15" s="98" t="s">
        <v>34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</row>
    <row r="16" spans="1:17" ht="28.5" customHeight="1">
      <c r="A16" s="131" t="s">
        <v>111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</row>
    <row r="17" spans="1:17" ht="18" customHeight="1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</row>
    <row r="18" spans="1:17" ht="19.5" thickBot="1">
      <c r="A18" s="40"/>
    </row>
    <row r="19" spans="1:17" ht="15" customHeight="1">
      <c r="A19" s="128" t="s">
        <v>96</v>
      </c>
      <c r="B19" s="125" t="s">
        <v>95</v>
      </c>
      <c r="C19" s="117"/>
      <c r="D19" s="117"/>
      <c r="E19" s="118"/>
      <c r="F19" s="100" t="s">
        <v>13</v>
      </c>
      <c r="G19" s="117"/>
      <c r="H19" s="117"/>
      <c r="I19" s="118"/>
      <c r="J19" s="100" t="s">
        <v>92</v>
      </c>
      <c r="K19" s="109"/>
      <c r="L19" s="109"/>
      <c r="M19" s="110"/>
      <c r="N19" s="100" t="s">
        <v>93</v>
      </c>
      <c r="O19" s="109"/>
      <c r="P19" s="109"/>
      <c r="Q19" s="110"/>
    </row>
    <row r="20" spans="1:17" ht="15" customHeight="1">
      <c r="A20" s="129"/>
      <c r="B20" s="119"/>
      <c r="C20" s="120"/>
      <c r="D20" s="120"/>
      <c r="E20" s="121"/>
      <c r="F20" s="119"/>
      <c r="G20" s="120"/>
      <c r="H20" s="120"/>
      <c r="I20" s="121"/>
      <c r="J20" s="111"/>
      <c r="K20" s="112"/>
      <c r="L20" s="112"/>
      <c r="M20" s="113"/>
      <c r="N20" s="111"/>
      <c r="O20" s="112"/>
      <c r="P20" s="112"/>
      <c r="Q20" s="113"/>
    </row>
    <row r="21" spans="1:17" ht="15" customHeight="1" thickBot="1">
      <c r="A21" s="129"/>
      <c r="B21" s="122"/>
      <c r="C21" s="123"/>
      <c r="D21" s="123"/>
      <c r="E21" s="124"/>
      <c r="F21" s="122"/>
      <c r="G21" s="123"/>
      <c r="H21" s="123"/>
      <c r="I21" s="124"/>
      <c r="J21" s="114"/>
      <c r="K21" s="115"/>
      <c r="L21" s="115"/>
      <c r="M21" s="116"/>
      <c r="N21" s="114"/>
      <c r="O21" s="115"/>
      <c r="P21" s="115"/>
      <c r="Q21" s="116"/>
    </row>
    <row r="22" spans="1:17" ht="19.5" thickBot="1">
      <c r="A22" s="129"/>
      <c r="B22" s="127"/>
      <c r="C22" s="126"/>
      <c r="D22" s="126"/>
      <c r="E22" s="41" t="s">
        <v>5</v>
      </c>
      <c r="F22" s="126"/>
      <c r="G22" s="126"/>
      <c r="H22" s="126"/>
      <c r="I22" s="41" t="s">
        <v>5</v>
      </c>
      <c r="J22" s="99"/>
      <c r="K22" s="99"/>
      <c r="L22" s="99"/>
      <c r="M22" s="41" t="s">
        <v>5</v>
      </c>
      <c r="N22" s="99"/>
      <c r="O22" s="99"/>
      <c r="P22" s="99"/>
      <c r="Q22" s="41" t="s">
        <v>5</v>
      </c>
    </row>
    <row r="23" spans="1:17" ht="15" customHeight="1">
      <c r="A23" s="129"/>
      <c r="B23" s="125" t="s">
        <v>6</v>
      </c>
      <c r="C23" s="117"/>
      <c r="D23" s="117"/>
      <c r="E23" s="118"/>
      <c r="F23" s="100" t="s">
        <v>97</v>
      </c>
      <c r="G23" s="117"/>
      <c r="H23" s="117"/>
      <c r="I23" s="118"/>
      <c r="J23" s="100" t="s">
        <v>98</v>
      </c>
      <c r="K23" s="109"/>
      <c r="L23" s="109"/>
      <c r="M23" s="110"/>
      <c r="N23" s="100" t="s">
        <v>94</v>
      </c>
      <c r="O23" s="101"/>
      <c r="P23" s="101"/>
      <c r="Q23" s="102"/>
    </row>
    <row r="24" spans="1:17" ht="7.5" customHeight="1">
      <c r="A24" s="129"/>
      <c r="B24" s="119"/>
      <c r="C24" s="120"/>
      <c r="D24" s="120"/>
      <c r="E24" s="121"/>
      <c r="F24" s="119"/>
      <c r="G24" s="120"/>
      <c r="H24" s="120"/>
      <c r="I24" s="121"/>
      <c r="J24" s="111"/>
      <c r="K24" s="112"/>
      <c r="L24" s="112"/>
      <c r="M24" s="113"/>
      <c r="N24" s="103"/>
      <c r="O24" s="104"/>
      <c r="P24" s="104"/>
      <c r="Q24" s="105"/>
    </row>
    <row r="25" spans="1:17" ht="15" customHeight="1">
      <c r="A25" s="129"/>
      <c r="B25" s="119"/>
      <c r="C25" s="120"/>
      <c r="D25" s="120"/>
      <c r="E25" s="121"/>
      <c r="F25" s="119"/>
      <c r="G25" s="120"/>
      <c r="H25" s="120"/>
      <c r="I25" s="121"/>
      <c r="J25" s="111"/>
      <c r="K25" s="112"/>
      <c r="L25" s="112"/>
      <c r="M25" s="113"/>
      <c r="N25" s="103"/>
      <c r="O25" s="104"/>
      <c r="P25" s="104"/>
      <c r="Q25" s="105"/>
    </row>
    <row r="26" spans="1:17" ht="15" customHeight="1" thickBot="1">
      <c r="A26" s="129"/>
      <c r="B26" s="122"/>
      <c r="C26" s="123"/>
      <c r="D26" s="123"/>
      <c r="E26" s="124"/>
      <c r="F26" s="122"/>
      <c r="G26" s="123"/>
      <c r="H26" s="123"/>
      <c r="I26" s="124"/>
      <c r="J26" s="114"/>
      <c r="K26" s="115"/>
      <c r="L26" s="115"/>
      <c r="M26" s="116"/>
      <c r="N26" s="106"/>
      <c r="O26" s="107"/>
      <c r="P26" s="107"/>
      <c r="Q26" s="108"/>
    </row>
    <row r="27" spans="1:17" ht="19.5" thickBot="1">
      <c r="A27" s="130"/>
      <c r="B27" s="127"/>
      <c r="C27" s="126"/>
      <c r="D27" s="126"/>
      <c r="E27" s="41" t="s">
        <v>5</v>
      </c>
      <c r="F27" s="99"/>
      <c r="G27" s="99"/>
      <c r="H27" s="99"/>
      <c r="I27" s="41" t="s">
        <v>5</v>
      </c>
      <c r="J27" s="99"/>
      <c r="K27" s="99"/>
      <c r="L27" s="99"/>
      <c r="M27" s="41" t="s">
        <v>5</v>
      </c>
      <c r="N27" s="99"/>
      <c r="O27" s="99"/>
      <c r="P27" s="99"/>
      <c r="Q27" s="41" t="s">
        <v>5</v>
      </c>
    </row>
    <row r="29" spans="1:17">
      <c r="A29" s="95" t="s">
        <v>65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1:17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>
      <c r="A31" s="98" t="s">
        <v>75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1:17">
      <c r="A32" s="90" t="s">
        <v>76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</row>
    <row r="33" spans="1:17">
      <c r="A33" s="91" t="s">
        <v>35</v>
      </c>
      <c r="B33" s="92"/>
      <c r="C33" s="93"/>
      <c r="D33" s="94" t="s">
        <v>36</v>
      </c>
      <c r="E33" s="92"/>
      <c r="F33" s="93"/>
      <c r="G33" s="94" t="s">
        <v>37</v>
      </c>
      <c r="H33" s="93"/>
      <c r="I33" s="94" t="s">
        <v>38</v>
      </c>
      <c r="J33" s="92"/>
      <c r="K33" s="93"/>
      <c r="L33" s="94" t="s">
        <v>12</v>
      </c>
      <c r="M33" s="92"/>
      <c r="N33" s="93"/>
      <c r="O33" s="94" t="s">
        <v>77</v>
      </c>
      <c r="P33" s="92"/>
      <c r="Q33" s="93"/>
    </row>
    <row r="34" spans="1:17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</row>
    <row r="35" spans="1:17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</row>
    <row r="37" spans="1:17">
      <c r="C37" s="79" t="s">
        <v>39</v>
      </c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1"/>
    </row>
    <row r="38" spans="1:17">
      <c r="C38" s="82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4"/>
    </row>
    <row r="39" spans="1:17">
      <c r="C39" s="85" t="s">
        <v>40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7"/>
    </row>
    <row r="41" spans="1:17">
      <c r="A41" s="77" t="s">
        <v>54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</row>
    <row r="42" spans="1:17">
      <c r="A42" s="78" t="s">
        <v>55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</row>
  </sheetData>
  <mergeCells count="45">
    <mergeCell ref="A19:A27"/>
    <mergeCell ref="F19:I21"/>
    <mergeCell ref="B19:E21"/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9:Q29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B22:D22"/>
    <mergeCell ref="B27:D27"/>
    <mergeCell ref="A32:Q32"/>
    <mergeCell ref="A33:C33"/>
    <mergeCell ref="D33:F33"/>
    <mergeCell ref="G33:H33"/>
    <mergeCell ref="I33:K33"/>
    <mergeCell ref="L33:N33"/>
    <mergeCell ref="O33:Q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186" t="s">
        <v>112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8"/>
      <c r="V2" s="73" t="s">
        <v>109</v>
      </c>
      <c r="W2" s="51"/>
      <c r="X2" s="51"/>
      <c r="Y2" s="51"/>
      <c r="Z2" s="51"/>
      <c r="AA2" s="51"/>
      <c r="AB2" s="5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186" t="s">
        <v>63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V3" s="73" t="s">
        <v>110</v>
      </c>
      <c r="W3" s="52"/>
      <c r="X3" s="52"/>
      <c r="Y3" s="52"/>
      <c r="Z3" s="52"/>
      <c r="AA3" s="52"/>
      <c r="AB3" s="52"/>
      <c r="AC3" s="31"/>
      <c r="AD3" s="30"/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199" t="s">
        <v>82</v>
      </c>
      <c r="B5" s="200"/>
      <c r="C5" s="200"/>
      <c r="D5" s="201"/>
      <c r="E5" s="15" t="s">
        <v>0</v>
      </c>
      <c r="F5" s="16"/>
      <c r="G5" s="16"/>
      <c r="H5" s="17"/>
      <c r="I5" s="207" t="s">
        <v>13</v>
      </c>
      <c r="J5" s="208"/>
      <c r="K5" s="208"/>
      <c r="L5" s="209"/>
      <c r="M5" s="207" t="s">
        <v>1</v>
      </c>
      <c r="N5" s="208"/>
      <c r="O5" s="208"/>
      <c r="P5" s="209"/>
      <c r="Q5" s="207" t="s">
        <v>78</v>
      </c>
      <c r="R5" s="208"/>
      <c r="S5" s="208"/>
      <c r="T5" s="209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02"/>
      <c r="B6" s="187"/>
      <c r="C6" s="187"/>
      <c r="D6" s="203"/>
      <c r="E6" s="26"/>
      <c r="F6" s="27"/>
      <c r="G6" s="27"/>
      <c r="H6" s="28"/>
      <c r="I6" s="210"/>
      <c r="J6" s="179"/>
      <c r="K6" s="179"/>
      <c r="L6" s="211"/>
      <c r="M6" s="210" t="s">
        <v>2</v>
      </c>
      <c r="N6" s="179"/>
      <c r="O6" s="179"/>
      <c r="P6" s="211"/>
      <c r="Q6" s="210"/>
      <c r="R6" s="179"/>
      <c r="S6" s="179"/>
      <c r="T6" s="21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02"/>
      <c r="B7" s="187"/>
      <c r="C7" s="187"/>
      <c r="D7" s="203"/>
      <c r="E7" s="188">
        <v>70000000</v>
      </c>
      <c r="F7" s="189"/>
      <c r="G7" s="189"/>
      <c r="H7" s="7" t="s">
        <v>3</v>
      </c>
      <c r="I7" s="188">
        <v>0</v>
      </c>
      <c r="J7" s="189"/>
      <c r="K7" s="189"/>
      <c r="L7" s="7" t="s">
        <v>3</v>
      </c>
      <c r="M7" s="190">
        <f>E7-I7</f>
        <v>70000000</v>
      </c>
      <c r="N7" s="194"/>
      <c r="O7" s="194"/>
      <c r="P7" s="7" t="s">
        <v>3</v>
      </c>
      <c r="Q7" s="190">
        <f>K31</f>
        <v>58200000</v>
      </c>
      <c r="R7" s="194"/>
      <c r="S7" s="194"/>
      <c r="T7" s="7" t="s">
        <v>3</v>
      </c>
      <c r="U7" s="4"/>
      <c r="V7" s="4"/>
      <c r="W7" s="4"/>
      <c r="X7" s="138" t="s">
        <v>45</v>
      </c>
      <c r="Y7" s="138"/>
      <c r="Z7" s="139" t="s">
        <v>72</v>
      </c>
      <c r="AA7" s="140"/>
      <c r="AB7" s="141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02"/>
      <c r="B8" s="187"/>
      <c r="C8" s="187"/>
      <c r="D8" s="20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5" t="s">
        <v>8</v>
      </c>
      <c r="N8" s="196"/>
      <c r="O8" s="196"/>
      <c r="P8" s="197"/>
      <c r="Q8" s="195" t="s">
        <v>10</v>
      </c>
      <c r="R8" s="196"/>
      <c r="S8" s="196"/>
      <c r="T8" s="197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02"/>
      <c r="B9" s="187"/>
      <c r="C9" s="187"/>
      <c r="D9" s="203"/>
      <c r="E9" s="26"/>
      <c r="F9" s="27"/>
      <c r="G9" s="27"/>
      <c r="H9" s="28"/>
      <c r="I9" s="212" t="s">
        <v>7</v>
      </c>
      <c r="J9" s="213"/>
      <c r="K9" s="214"/>
      <c r="L9" s="215"/>
      <c r="M9" s="212" t="s">
        <v>9</v>
      </c>
      <c r="N9" s="213"/>
      <c r="O9" s="214"/>
      <c r="P9" s="215"/>
      <c r="Q9" s="216" t="s">
        <v>44</v>
      </c>
      <c r="R9" s="217"/>
      <c r="S9" s="217"/>
      <c r="T9" s="48">
        <f>IF(Z7=X9,AD9,IF(Z7=X10,AD10,IF(Z7=X11,AD11,IF(Z7=X12,AD12,IF(Z7=X13,AD13,IF(Z7=X14,AD14,IF(Z7=X15,AD15,IF(Z7=X16,AD16,IF(Z7=X17,AD17,"")))))))))</f>
        <v>0.5</v>
      </c>
      <c r="U9" s="4"/>
      <c r="V9" s="4"/>
      <c r="W9" s="4"/>
      <c r="X9" s="44" t="s">
        <v>72</v>
      </c>
      <c r="Y9" s="45"/>
      <c r="Z9" s="61"/>
      <c r="AA9" s="62"/>
      <c r="AB9" s="142" t="s">
        <v>46</v>
      </c>
      <c r="AC9" s="142"/>
      <c r="AD9" s="46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04"/>
      <c r="B10" s="205"/>
      <c r="C10" s="205"/>
      <c r="D10" s="206"/>
      <c r="E10" s="188">
        <v>48700000</v>
      </c>
      <c r="F10" s="189"/>
      <c r="G10" s="189"/>
      <c r="H10" s="7" t="s">
        <v>3</v>
      </c>
      <c r="I10" s="190">
        <f>IF(Q7&gt;E10,E10,Q7)</f>
        <v>48700000</v>
      </c>
      <c r="J10" s="191"/>
      <c r="K10" s="191"/>
      <c r="L10" s="7" t="s">
        <v>3</v>
      </c>
      <c r="M10" s="190">
        <f>IF(M7&gt;I10,I10,M7)</f>
        <v>48700000</v>
      </c>
      <c r="N10" s="191"/>
      <c r="O10" s="191"/>
      <c r="P10" s="7" t="s">
        <v>3</v>
      </c>
      <c r="Q10" s="192">
        <f>ROUNDDOWN(M10*T9,-3)</f>
        <v>24350000</v>
      </c>
      <c r="R10" s="193"/>
      <c r="S10" s="193"/>
      <c r="T10" s="7" t="s">
        <v>3</v>
      </c>
      <c r="U10" s="4"/>
      <c r="V10" s="4"/>
      <c r="W10" s="4"/>
      <c r="X10" s="44" t="s">
        <v>68</v>
      </c>
      <c r="Y10" s="47"/>
      <c r="Z10" s="63"/>
      <c r="AA10" s="62"/>
      <c r="AB10" s="142" t="s">
        <v>46</v>
      </c>
      <c r="AC10" s="142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8" t="s">
        <v>83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79"/>
      <c r="N11" s="179"/>
      <c r="O11" s="179"/>
      <c r="P11" s="179"/>
      <c r="Q11" s="25"/>
      <c r="R11" s="25"/>
      <c r="S11" s="25"/>
      <c r="T11" s="18"/>
      <c r="U11" s="4"/>
      <c r="V11" s="4"/>
      <c r="W11" s="4"/>
      <c r="X11" s="44" t="s">
        <v>69</v>
      </c>
      <c r="Y11" s="45"/>
      <c r="Z11" s="61"/>
      <c r="AA11" s="64"/>
      <c r="AB11" s="142" t="s">
        <v>46</v>
      </c>
      <c r="AC11" s="142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21" t="s">
        <v>4</v>
      </c>
      <c r="C12" s="166"/>
      <c r="D12" s="166"/>
      <c r="E12" s="166"/>
      <c r="F12" s="166"/>
      <c r="G12" s="166"/>
      <c r="H12" s="166"/>
      <c r="I12" s="166"/>
      <c r="J12" s="166"/>
      <c r="K12" s="165" t="s">
        <v>19</v>
      </c>
      <c r="L12" s="166"/>
      <c r="M12" s="166"/>
      <c r="N12" s="166"/>
      <c r="O12" s="166"/>
      <c r="P12" s="167"/>
      <c r="Q12" s="165" t="s">
        <v>20</v>
      </c>
      <c r="R12" s="166"/>
      <c r="S12" s="166"/>
      <c r="T12" s="167"/>
      <c r="U12" s="4"/>
      <c r="V12" s="4"/>
      <c r="W12" s="4"/>
      <c r="X12" s="44" t="s">
        <v>70</v>
      </c>
      <c r="Y12" s="45"/>
      <c r="Z12" s="61"/>
      <c r="AA12" s="62"/>
      <c r="AB12" s="142" t="s">
        <v>46</v>
      </c>
      <c r="AC12" s="142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18" t="s">
        <v>50</v>
      </c>
      <c r="C13" s="219"/>
      <c r="D13" s="219"/>
      <c r="E13" s="219"/>
      <c r="F13" s="219"/>
      <c r="G13" s="219"/>
      <c r="H13" s="219"/>
      <c r="I13" s="219"/>
      <c r="J13" s="220"/>
      <c r="K13" s="227">
        <v>500000</v>
      </c>
      <c r="L13" s="228"/>
      <c r="M13" s="228"/>
      <c r="N13" s="228"/>
      <c r="O13" s="228"/>
      <c r="P13" s="229"/>
      <c r="Q13" s="230" t="s">
        <v>64</v>
      </c>
      <c r="R13" s="231"/>
      <c r="S13" s="231"/>
      <c r="T13" s="232"/>
      <c r="U13" s="4"/>
      <c r="V13" s="4"/>
      <c r="W13" s="4"/>
      <c r="X13" s="44" t="s">
        <v>102</v>
      </c>
      <c r="Y13" s="45"/>
      <c r="Z13" s="61"/>
      <c r="AA13" s="62"/>
      <c r="AB13" s="142" t="s">
        <v>46</v>
      </c>
      <c r="AC13" s="142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83"/>
      <c r="C14" s="184"/>
      <c r="D14" s="184"/>
      <c r="E14" s="184"/>
      <c r="F14" s="184"/>
      <c r="G14" s="184"/>
      <c r="H14" s="184"/>
      <c r="I14" s="184"/>
      <c r="J14" s="185"/>
      <c r="K14" s="155"/>
      <c r="L14" s="156"/>
      <c r="M14" s="156"/>
      <c r="N14" s="156"/>
      <c r="O14" s="156"/>
      <c r="P14" s="157"/>
      <c r="Q14" s="152"/>
      <c r="R14" s="153"/>
      <c r="S14" s="153"/>
      <c r="T14" s="154"/>
      <c r="U14" s="4"/>
      <c r="V14" s="4"/>
      <c r="W14" s="4"/>
      <c r="X14" s="44" t="s">
        <v>103</v>
      </c>
      <c r="Y14" s="47"/>
      <c r="Z14" s="63"/>
      <c r="AA14" s="62"/>
      <c r="AB14" s="142" t="s">
        <v>46</v>
      </c>
      <c r="AC14" s="142"/>
      <c r="AD14" s="46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83" t="s">
        <v>90</v>
      </c>
      <c r="C15" s="184"/>
      <c r="D15" s="184"/>
      <c r="E15" s="184"/>
      <c r="F15" s="184"/>
      <c r="G15" s="184"/>
      <c r="H15" s="184"/>
      <c r="I15" s="184"/>
      <c r="J15" s="185"/>
      <c r="K15" s="155">
        <v>3000000</v>
      </c>
      <c r="L15" s="161"/>
      <c r="M15" s="161"/>
      <c r="N15" s="161"/>
      <c r="O15" s="161"/>
      <c r="P15" s="157"/>
      <c r="Q15" s="158" t="s">
        <v>64</v>
      </c>
      <c r="R15" s="159"/>
      <c r="S15" s="159"/>
      <c r="T15" s="160"/>
      <c r="U15" s="4"/>
      <c r="V15" s="4"/>
      <c r="W15" s="4"/>
      <c r="X15" s="44" t="s">
        <v>104</v>
      </c>
      <c r="Y15" s="45"/>
      <c r="Z15" s="61"/>
      <c r="AA15" s="64"/>
      <c r="AB15" s="142" t="s">
        <v>46</v>
      </c>
      <c r="AC15" s="142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83" t="s">
        <v>89</v>
      </c>
      <c r="C16" s="184"/>
      <c r="D16" s="184"/>
      <c r="E16" s="184"/>
      <c r="F16" s="184"/>
      <c r="G16" s="184"/>
      <c r="H16" s="184"/>
      <c r="I16" s="184"/>
      <c r="J16" s="185"/>
      <c r="K16" s="155">
        <v>12000000</v>
      </c>
      <c r="L16" s="161"/>
      <c r="M16" s="161"/>
      <c r="N16" s="161"/>
      <c r="O16" s="161"/>
      <c r="P16" s="157"/>
      <c r="Q16" s="152" t="s">
        <v>21</v>
      </c>
      <c r="R16" s="153"/>
      <c r="S16" s="153"/>
      <c r="T16" s="154"/>
      <c r="U16" s="4"/>
      <c r="V16" s="4"/>
      <c r="W16" s="4"/>
      <c r="X16" s="44" t="s">
        <v>105</v>
      </c>
      <c r="Y16" s="45"/>
      <c r="Z16" s="61"/>
      <c r="AA16" s="62"/>
      <c r="AB16" s="142" t="s">
        <v>46</v>
      </c>
      <c r="AC16" s="142"/>
      <c r="AD16" s="46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83" t="s">
        <v>88</v>
      </c>
      <c r="C17" s="184"/>
      <c r="D17" s="184"/>
      <c r="E17" s="184"/>
      <c r="F17" s="184"/>
      <c r="G17" s="184"/>
      <c r="H17" s="184"/>
      <c r="I17" s="184"/>
      <c r="J17" s="185"/>
      <c r="K17" s="155">
        <v>5000000</v>
      </c>
      <c r="L17" s="156"/>
      <c r="M17" s="156"/>
      <c r="N17" s="156"/>
      <c r="O17" s="156"/>
      <c r="P17" s="157"/>
      <c r="Q17" s="152" t="s">
        <v>21</v>
      </c>
      <c r="R17" s="153"/>
      <c r="S17" s="153"/>
      <c r="T17" s="154"/>
      <c r="U17" s="4"/>
      <c r="V17" s="4"/>
      <c r="W17" s="4"/>
      <c r="X17" s="44" t="s">
        <v>106</v>
      </c>
      <c r="Y17" s="47"/>
      <c r="Z17" s="63"/>
      <c r="AA17" s="62"/>
      <c r="AB17" s="142" t="s">
        <v>46</v>
      </c>
      <c r="AC17" s="142"/>
      <c r="AD17" s="46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83" t="s">
        <v>87</v>
      </c>
      <c r="C18" s="184"/>
      <c r="D18" s="184"/>
      <c r="E18" s="184"/>
      <c r="F18" s="184"/>
      <c r="G18" s="184"/>
      <c r="H18" s="184"/>
      <c r="I18" s="184"/>
      <c r="J18" s="185"/>
      <c r="K18" s="155">
        <v>10000000</v>
      </c>
      <c r="L18" s="156"/>
      <c r="M18" s="156"/>
      <c r="N18" s="156"/>
      <c r="O18" s="156"/>
      <c r="P18" s="157"/>
      <c r="Q18" s="152" t="s">
        <v>21</v>
      </c>
      <c r="R18" s="153"/>
      <c r="S18" s="153"/>
      <c r="T18" s="154"/>
      <c r="U18" s="4"/>
      <c r="V18" s="4"/>
      <c r="W18" s="4"/>
      <c r="X18" s="4"/>
      <c r="Y18" s="222" t="s">
        <v>47</v>
      </c>
      <c r="Z18" s="223"/>
      <c r="AA18" s="223"/>
      <c r="AB18" s="223"/>
      <c r="AC18" s="223"/>
      <c r="AD18" s="223"/>
      <c r="AE18" s="184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83" t="s">
        <v>91</v>
      </c>
      <c r="C19" s="184"/>
      <c r="D19" s="184"/>
      <c r="E19" s="184"/>
      <c r="F19" s="184"/>
      <c r="G19" s="184"/>
      <c r="H19" s="184"/>
      <c r="I19" s="184"/>
      <c r="J19" s="185"/>
      <c r="K19" s="155">
        <v>1000000</v>
      </c>
      <c r="L19" s="156"/>
      <c r="M19" s="156"/>
      <c r="N19" s="156"/>
      <c r="O19" s="156"/>
      <c r="P19" s="157"/>
      <c r="Q19" s="152" t="s">
        <v>21</v>
      </c>
      <c r="R19" s="153"/>
      <c r="S19" s="153"/>
      <c r="T19" s="154"/>
      <c r="U19" s="4"/>
      <c r="V19" s="4"/>
      <c r="W19" s="4"/>
      <c r="X19" s="4"/>
      <c r="Y19" s="223"/>
      <c r="Z19" s="223"/>
      <c r="AA19" s="223"/>
      <c r="AB19" s="223"/>
      <c r="AC19" s="223"/>
      <c r="AD19" s="223"/>
      <c r="AE19" s="18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83" t="s">
        <v>59</v>
      </c>
      <c r="C20" s="184"/>
      <c r="D20" s="184"/>
      <c r="E20" s="184"/>
      <c r="F20" s="184"/>
      <c r="G20" s="184"/>
      <c r="H20" s="184"/>
      <c r="I20" s="184"/>
      <c r="J20" s="185"/>
      <c r="K20" s="155">
        <v>6000000</v>
      </c>
      <c r="L20" s="156"/>
      <c r="M20" s="156"/>
      <c r="N20" s="156"/>
      <c r="O20" s="156"/>
      <c r="P20" s="157"/>
      <c r="Q20" s="152" t="s">
        <v>21</v>
      </c>
      <c r="R20" s="153"/>
      <c r="S20" s="153"/>
      <c r="T20" s="154"/>
      <c r="U20" s="4"/>
      <c r="V20" s="4"/>
      <c r="W20" s="4"/>
      <c r="X20" s="4"/>
      <c r="Y20" s="223"/>
      <c r="Z20" s="223"/>
      <c r="AA20" s="223"/>
      <c r="AB20" s="223"/>
      <c r="AC20" s="223"/>
      <c r="AD20" s="223"/>
      <c r="AE20" s="18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83"/>
      <c r="C21" s="184"/>
      <c r="D21" s="184"/>
      <c r="E21" s="184"/>
      <c r="F21" s="184"/>
      <c r="G21" s="184"/>
      <c r="H21" s="184"/>
      <c r="I21" s="184"/>
      <c r="J21" s="185"/>
      <c r="K21" s="155"/>
      <c r="L21" s="156"/>
      <c r="M21" s="156"/>
      <c r="N21" s="156"/>
      <c r="O21" s="156"/>
      <c r="P21" s="157"/>
      <c r="Q21" s="158"/>
      <c r="R21" s="159"/>
      <c r="S21" s="159"/>
      <c r="T21" s="160"/>
      <c r="U21" s="4"/>
      <c r="V21" s="4"/>
      <c r="W21" s="4"/>
      <c r="X21" s="4"/>
      <c r="Y21" s="223"/>
      <c r="Z21" s="223"/>
      <c r="AA21" s="223"/>
      <c r="AB21" s="223"/>
      <c r="AC21" s="223"/>
      <c r="AD21" s="223"/>
      <c r="AE21" s="18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83" t="s">
        <v>90</v>
      </c>
      <c r="C22" s="184"/>
      <c r="D22" s="184"/>
      <c r="E22" s="184"/>
      <c r="F22" s="184"/>
      <c r="G22" s="184"/>
      <c r="H22" s="184"/>
      <c r="I22" s="184"/>
      <c r="J22" s="185"/>
      <c r="K22" s="155">
        <v>2000000</v>
      </c>
      <c r="L22" s="156"/>
      <c r="M22" s="156"/>
      <c r="N22" s="156"/>
      <c r="O22" s="156"/>
      <c r="P22" s="157"/>
      <c r="Q22" s="158" t="s">
        <v>64</v>
      </c>
      <c r="R22" s="159"/>
      <c r="S22" s="159"/>
      <c r="T22" s="160"/>
      <c r="U22" s="4"/>
      <c r="V22" s="4"/>
      <c r="W22" s="4"/>
      <c r="X22" s="4"/>
      <c r="Y22" s="223"/>
      <c r="Z22" s="223"/>
      <c r="AA22" s="223"/>
      <c r="AB22" s="223"/>
      <c r="AC22" s="223"/>
      <c r="AD22" s="223"/>
      <c r="AE22" s="18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83" t="s">
        <v>89</v>
      </c>
      <c r="C23" s="184"/>
      <c r="D23" s="184"/>
      <c r="E23" s="184"/>
      <c r="F23" s="184"/>
      <c r="G23" s="184"/>
      <c r="H23" s="184"/>
      <c r="I23" s="184"/>
      <c r="J23" s="185"/>
      <c r="K23" s="155">
        <v>8000000</v>
      </c>
      <c r="L23" s="156"/>
      <c r="M23" s="156"/>
      <c r="N23" s="156"/>
      <c r="O23" s="156"/>
      <c r="P23" s="157"/>
      <c r="Q23" s="152" t="s">
        <v>21</v>
      </c>
      <c r="R23" s="153"/>
      <c r="S23" s="153"/>
      <c r="T23" s="154"/>
      <c r="U23" s="4"/>
      <c r="V23" s="4"/>
      <c r="W23" s="4"/>
      <c r="X23" s="4"/>
      <c r="Y23" s="223"/>
      <c r="Z23" s="223"/>
      <c r="AA23" s="223"/>
      <c r="AB23" s="223"/>
      <c r="AC23" s="223"/>
      <c r="AD23" s="223"/>
      <c r="AE23" s="18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83" t="s">
        <v>88</v>
      </c>
      <c r="C24" s="184"/>
      <c r="D24" s="184"/>
      <c r="E24" s="184"/>
      <c r="F24" s="184"/>
      <c r="G24" s="184"/>
      <c r="H24" s="184"/>
      <c r="I24" s="184"/>
      <c r="J24" s="185"/>
      <c r="K24" s="155">
        <v>2500000</v>
      </c>
      <c r="L24" s="161"/>
      <c r="M24" s="161"/>
      <c r="N24" s="161"/>
      <c r="O24" s="161"/>
      <c r="P24" s="157"/>
      <c r="Q24" s="152" t="s">
        <v>21</v>
      </c>
      <c r="R24" s="153"/>
      <c r="S24" s="153"/>
      <c r="T24" s="154"/>
      <c r="U24" s="4"/>
      <c r="V24" s="4"/>
      <c r="W24" s="4"/>
      <c r="X24" s="4"/>
      <c r="Y24" s="223"/>
      <c r="Z24" s="223"/>
      <c r="AA24" s="223"/>
      <c r="AB24" s="223"/>
      <c r="AC24" s="223"/>
      <c r="AD24" s="223"/>
      <c r="AE24" s="18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83" t="s">
        <v>87</v>
      </c>
      <c r="C25" s="184"/>
      <c r="D25" s="184"/>
      <c r="E25" s="184"/>
      <c r="F25" s="184"/>
      <c r="G25" s="184"/>
      <c r="H25" s="184"/>
      <c r="I25" s="184"/>
      <c r="J25" s="185"/>
      <c r="K25" s="155">
        <v>5000000</v>
      </c>
      <c r="L25" s="161"/>
      <c r="M25" s="161"/>
      <c r="N25" s="161"/>
      <c r="O25" s="161"/>
      <c r="P25" s="157"/>
      <c r="Q25" s="152" t="s">
        <v>21</v>
      </c>
      <c r="R25" s="153"/>
      <c r="S25" s="153"/>
      <c r="T25" s="154"/>
      <c r="U25" s="4"/>
      <c r="V25" s="4"/>
      <c r="W25" s="4"/>
      <c r="X25" s="4"/>
      <c r="Y25" s="223"/>
      <c r="Z25" s="223"/>
      <c r="AA25" s="223"/>
      <c r="AB25" s="223"/>
      <c r="AC25" s="223"/>
      <c r="AD25" s="223"/>
      <c r="AE25" s="18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83" t="s">
        <v>91</v>
      </c>
      <c r="C26" s="184"/>
      <c r="D26" s="184"/>
      <c r="E26" s="184"/>
      <c r="F26" s="184"/>
      <c r="G26" s="184"/>
      <c r="H26" s="184"/>
      <c r="I26" s="184"/>
      <c r="J26" s="185"/>
      <c r="K26" s="155">
        <v>200000</v>
      </c>
      <c r="L26" s="161"/>
      <c r="M26" s="161"/>
      <c r="N26" s="161"/>
      <c r="O26" s="161"/>
      <c r="P26" s="157"/>
      <c r="Q26" s="152" t="s">
        <v>21</v>
      </c>
      <c r="R26" s="153"/>
      <c r="S26" s="153"/>
      <c r="T26" s="154"/>
      <c r="U26" s="4"/>
      <c r="V26" s="4"/>
      <c r="W26" s="4"/>
      <c r="X26" s="4"/>
      <c r="Y26" s="223"/>
      <c r="Z26" s="223"/>
      <c r="AA26" s="223"/>
      <c r="AB26" s="223"/>
      <c r="AC26" s="223"/>
      <c r="AD26" s="223"/>
      <c r="AE26" s="18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83" t="s">
        <v>59</v>
      </c>
      <c r="C27" s="184"/>
      <c r="D27" s="184"/>
      <c r="E27" s="184"/>
      <c r="F27" s="184"/>
      <c r="G27" s="184"/>
      <c r="H27" s="184"/>
      <c r="I27" s="184"/>
      <c r="J27" s="185"/>
      <c r="K27" s="180">
        <v>3000000</v>
      </c>
      <c r="L27" s="181"/>
      <c r="M27" s="181"/>
      <c r="N27" s="181"/>
      <c r="O27" s="181"/>
      <c r="P27" s="182"/>
      <c r="Q27" s="152" t="s">
        <v>21</v>
      </c>
      <c r="R27" s="153"/>
      <c r="S27" s="153"/>
      <c r="T27" s="154"/>
      <c r="U27" s="4"/>
      <c r="V27" s="4"/>
      <c r="W27" s="4"/>
      <c r="X27" s="4"/>
      <c r="Y27" s="223"/>
      <c r="Z27" s="223"/>
      <c r="AA27" s="223"/>
      <c r="AB27" s="223"/>
      <c r="AC27" s="223"/>
      <c r="AD27" s="223"/>
      <c r="AE27" s="18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83"/>
      <c r="C28" s="184"/>
      <c r="D28" s="184"/>
      <c r="E28" s="184"/>
      <c r="F28" s="184"/>
      <c r="G28" s="184"/>
      <c r="H28" s="184"/>
      <c r="I28" s="184"/>
      <c r="J28" s="185"/>
      <c r="K28" s="224"/>
      <c r="L28" s="225"/>
      <c r="M28" s="225"/>
      <c r="N28" s="225"/>
      <c r="O28" s="225"/>
      <c r="P28" s="226"/>
      <c r="Q28" s="36"/>
      <c r="R28" s="37"/>
      <c r="S28" s="37"/>
      <c r="T28" s="38"/>
      <c r="U28" s="4"/>
      <c r="V28" s="4"/>
      <c r="W28" s="4"/>
      <c r="X28" s="4"/>
      <c r="Y28" s="223"/>
      <c r="Z28" s="223"/>
      <c r="AA28" s="223"/>
      <c r="AB28" s="223"/>
      <c r="AC28" s="223"/>
      <c r="AD28" s="223"/>
      <c r="AE28" s="18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83"/>
      <c r="C29" s="184"/>
      <c r="D29" s="184"/>
      <c r="E29" s="184"/>
      <c r="F29" s="184"/>
      <c r="G29" s="184"/>
      <c r="H29" s="184"/>
      <c r="I29" s="184"/>
      <c r="J29" s="185"/>
      <c r="K29" s="224"/>
      <c r="L29" s="225"/>
      <c r="M29" s="225"/>
      <c r="N29" s="225"/>
      <c r="O29" s="225"/>
      <c r="P29" s="226"/>
      <c r="Q29" s="36"/>
      <c r="R29" s="37"/>
      <c r="S29" s="37"/>
      <c r="T29" s="38"/>
      <c r="U29" s="4"/>
      <c r="V29" s="4"/>
      <c r="W29" s="4"/>
      <c r="X29" s="4"/>
      <c r="Y29" s="223"/>
      <c r="Z29" s="223"/>
      <c r="AA29" s="223"/>
      <c r="AB29" s="223"/>
      <c r="AC29" s="223"/>
      <c r="AD29" s="223"/>
      <c r="AE29" s="18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248"/>
      <c r="C30" s="235"/>
      <c r="D30" s="235"/>
      <c r="E30" s="235"/>
      <c r="F30" s="235"/>
      <c r="G30" s="235"/>
      <c r="H30" s="235"/>
      <c r="I30" s="235"/>
      <c r="J30" s="236"/>
      <c r="K30" s="174"/>
      <c r="L30" s="175"/>
      <c r="M30" s="175"/>
      <c r="N30" s="175"/>
      <c r="O30" s="175"/>
      <c r="P30" s="176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41" t="s">
        <v>16</v>
      </c>
      <c r="B31" s="242"/>
      <c r="C31" s="242"/>
      <c r="D31" s="242"/>
      <c r="E31" s="242"/>
      <c r="F31" s="242"/>
      <c r="G31" s="242"/>
      <c r="H31" s="242"/>
      <c r="I31" s="242"/>
      <c r="J31" s="243"/>
      <c r="K31" s="177">
        <f>SUM(K13:P30)</f>
        <v>58200000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79" t="s">
        <v>79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37" t="s">
        <v>15</v>
      </c>
      <c r="B33" s="238"/>
      <c r="C33" s="238"/>
      <c r="D33" s="238"/>
      <c r="E33" s="239"/>
      <c r="F33" s="237" t="s">
        <v>23</v>
      </c>
      <c r="G33" s="163"/>
      <c r="H33" s="163"/>
      <c r="I33" s="163"/>
      <c r="J33" s="164"/>
      <c r="K33" s="71" t="s">
        <v>37</v>
      </c>
      <c r="L33" s="162" t="s">
        <v>85</v>
      </c>
      <c r="M33" s="163"/>
      <c r="N33" s="164"/>
      <c r="O33" s="162" t="s">
        <v>84</v>
      </c>
      <c r="P33" s="163"/>
      <c r="Q33" s="164"/>
      <c r="R33" s="165" t="s">
        <v>80</v>
      </c>
      <c r="S33" s="166"/>
      <c r="T33" s="167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4" t="s">
        <v>86</v>
      </c>
      <c r="B34" s="219"/>
      <c r="C34" s="219"/>
      <c r="D34" s="219"/>
      <c r="E34" s="220"/>
      <c r="F34" s="249" t="s">
        <v>100</v>
      </c>
      <c r="G34" s="219"/>
      <c r="H34" s="219"/>
      <c r="I34" s="219"/>
      <c r="J34" s="220"/>
      <c r="K34" s="65" t="s">
        <v>25</v>
      </c>
      <c r="L34" s="171"/>
      <c r="M34" s="172"/>
      <c r="N34" s="173"/>
      <c r="O34" s="171">
        <v>5000000</v>
      </c>
      <c r="P34" s="172"/>
      <c r="Q34" s="173"/>
      <c r="R34" s="168" t="s">
        <v>107</v>
      </c>
      <c r="S34" s="169"/>
      <c r="T34" s="17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5" t="s">
        <v>24</v>
      </c>
      <c r="B35" s="184"/>
      <c r="C35" s="184"/>
      <c r="D35" s="184"/>
      <c r="E35" s="185"/>
      <c r="F35" s="233" t="s">
        <v>66</v>
      </c>
      <c r="G35" s="184"/>
      <c r="H35" s="184"/>
      <c r="I35" s="184"/>
      <c r="J35" s="185"/>
      <c r="K35" s="50" t="s">
        <v>25</v>
      </c>
      <c r="L35" s="146"/>
      <c r="M35" s="147"/>
      <c r="N35" s="148"/>
      <c r="O35" s="146">
        <v>20000000</v>
      </c>
      <c r="P35" s="147"/>
      <c r="Q35" s="148"/>
      <c r="R35" s="143" t="s">
        <v>107</v>
      </c>
      <c r="S35" s="144"/>
      <c r="T35" s="14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71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45"/>
      <c r="B36" s="184"/>
      <c r="C36" s="184"/>
      <c r="D36" s="184"/>
      <c r="E36" s="185"/>
      <c r="F36" s="250" t="s">
        <v>67</v>
      </c>
      <c r="G36" s="184"/>
      <c r="H36" s="184"/>
      <c r="I36" s="184"/>
      <c r="J36" s="185"/>
      <c r="K36" s="70"/>
      <c r="L36" s="146"/>
      <c r="M36" s="147"/>
      <c r="N36" s="148"/>
      <c r="O36" s="146"/>
      <c r="P36" s="147"/>
      <c r="Q36" s="148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5" t="s">
        <v>41</v>
      </c>
      <c r="B37" s="184"/>
      <c r="C37" s="184"/>
      <c r="D37" s="184"/>
      <c r="E37" s="185"/>
      <c r="F37" s="233" t="s">
        <v>42</v>
      </c>
      <c r="G37" s="184"/>
      <c r="H37" s="184"/>
      <c r="I37" s="184"/>
      <c r="J37" s="185"/>
      <c r="K37" s="50" t="s">
        <v>25</v>
      </c>
      <c r="L37" s="146"/>
      <c r="M37" s="147"/>
      <c r="N37" s="148"/>
      <c r="O37" s="146">
        <v>7500000</v>
      </c>
      <c r="P37" s="147"/>
      <c r="Q37" s="148"/>
      <c r="R37" s="143" t="s">
        <v>107</v>
      </c>
      <c r="S37" s="144"/>
      <c r="T37" s="14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5" t="s">
        <v>26</v>
      </c>
      <c r="B38" s="184"/>
      <c r="C38" s="184"/>
      <c r="D38" s="184"/>
      <c r="E38" s="185"/>
      <c r="F38" s="233" t="s">
        <v>27</v>
      </c>
      <c r="G38" s="184"/>
      <c r="H38" s="184"/>
      <c r="I38" s="184"/>
      <c r="J38" s="185"/>
      <c r="K38" s="50" t="s">
        <v>25</v>
      </c>
      <c r="L38" s="146"/>
      <c r="M38" s="147"/>
      <c r="N38" s="148"/>
      <c r="O38" s="146">
        <v>15000000</v>
      </c>
      <c r="P38" s="147"/>
      <c r="Q38" s="148"/>
      <c r="R38" s="143" t="s">
        <v>107</v>
      </c>
      <c r="S38" s="144"/>
      <c r="T38" s="14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6" t="s">
        <v>28</v>
      </c>
      <c r="B39" s="184"/>
      <c r="C39" s="184"/>
      <c r="D39" s="184"/>
      <c r="E39" s="185"/>
      <c r="F39" s="233" t="s">
        <v>29</v>
      </c>
      <c r="G39" s="184"/>
      <c r="H39" s="184"/>
      <c r="I39" s="184"/>
      <c r="J39" s="185"/>
      <c r="K39" s="50" t="s">
        <v>25</v>
      </c>
      <c r="L39" s="146"/>
      <c r="M39" s="147"/>
      <c r="N39" s="148"/>
      <c r="O39" s="146">
        <v>1200000</v>
      </c>
      <c r="P39" s="147"/>
      <c r="Q39" s="148"/>
      <c r="R39" s="143" t="s">
        <v>107</v>
      </c>
      <c r="S39" s="144"/>
      <c r="T39" s="14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6" t="s">
        <v>51</v>
      </c>
      <c r="B40" s="184"/>
      <c r="C40" s="184"/>
      <c r="D40" s="184"/>
      <c r="E40" s="185"/>
      <c r="F40" s="240" t="s">
        <v>52</v>
      </c>
      <c r="G40" s="184"/>
      <c r="H40" s="184"/>
      <c r="I40" s="184"/>
      <c r="J40" s="185"/>
      <c r="K40" s="50" t="s">
        <v>25</v>
      </c>
      <c r="L40" s="146"/>
      <c r="M40" s="147"/>
      <c r="N40" s="148"/>
      <c r="O40" s="146">
        <v>9000000</v>
      </c>
      <c r="P40" s="147"/>
      <c r="Q40" s="148"/>
      <c r="R40" s="143" t="s">
        <v>107</v>
      </c>
      <c r="S40" s="144"/>
      <c r="T40" s="14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6"/>
      <c r="B41" s="184"/>
      <c r="C41" s="184"/>
      <c r="D41" s="184"/>
      <c r="E41" s="185"/>
      <c r="F41" s="233" t="s">
        <v>53</v>
      </c>
      <c r="G41" s="184"/>
      <c r="H41" s="184"/>
      <c r="I41" s="184"/>
      <c r="J41" s="185"/>
      <c r="K41" s="50"/>
      <c r="L41" s="146"/>
      <c r="M41" s="147"/>
      <c r="N41" s="148"/>
      <c r="O41" s="146"/>
      <c r="P41" s="147"/>
      <c r="Q41" s="148"/>
      <c r="R41" s="143"/>
      <c r="S41" s="144"/>
      <c r="T41" s="14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7"/>
      <c r="B42" s="235"/>
      <c r="C42" s="235"/>
      <c r="D42" s="235"/>
      <c r="E42" s="235"/>
      <c r="F42" s="234"/>
      <c r="G42" s="235"/>
      <c r="H42" s="235"/>
      <c r="I42" s="235"/>
      <c r="J42" s="236"/>
      <c r="K42" s="66"/>
      <c r="L42" s="149"/>
      <c r="M42" s="150"/>
      <c r="N42" s="151"/>
      <c r="O42" s="149"/>
      <c r="P42" s="150"/>
      <c r="Q42" s="151"/>
      <c r="R42" s="67"/>
      <c r="S42" s="68"/>
      <c r="T42" s="69"/>
    </row>
    <row r="43" spans="1:38" ht="19.5" thickTop="1">
      <c r="A43" s="22" t="s">
        <v>81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F34:J34"/>
    <mergeCell ref="F35:J35"/>
    <mergeCell ref="F36:J36"/>
    <mergeCell ref="F37:J37"/>
    <mergeCell ref="F38:J38"/>
    <mergeCell ref="B15:J15"/>
    <mergeCell ref="B16:J16"/>
    <mergeCell ref="B17:J17"/>
    <mergeCell ref="B18:J18"/>
    <mergeCell ref="B19:J19"/>
    <mergeCell ref="B20:J20"/>
    <mergeCell ref="B21:J21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B28:J28"/>
    <mergeCell ref="B29:J29"/>
    <mergeCell ref="B30:J30"/>
    <mergeCell ref="B13:J13"/>
    <mergeCell ref="B12:J12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  <mergeCell ref="L40:N40"/>
    <mergeCell ref="L41:N41"/>
    <mergeCell ref="L42:N42"/>
    <mergeCell ref="L33:N33"/>
    <mergeCell ref="X7:Y7"/>
    <mergeCell ref="Z7:AB7"/>
    <mergeCell ref="AB9:AC9"/>
    <mergeCell ref="AB10:AC10"/>
    <mergeCell ref="AB11:AC11"/>
    <mergeCell ref="AB12:AC12"/>
    <mergeCell ref="R39:T39"/>
    <mergeCell ref="R40:T40"/>
    <mergeCell ref="R41:T41"/>
    <mergeCell ref="AB13:AC13"/>
    <mergeCell ref="AB15:AC15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C2044C30-98FC-4262-86C9-D7DB54A2EBC0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17.12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186" t="s">
        <v>112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8"/>
      <c r="V2" s="73" t="s">
        <v>109</v>
      </c>
      <c r="W2" s="59"/>
      <c r="X2" s="59"/>
      <c r="Y2" s="59"/>
      <c r="Z2" s="59"/>
      <c r="AA2" s="59"/>
      <c r="AB2" s="59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186" t="s">
        <v>63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V3" s="73" t="s">
        <v>110</v>
      </c>
      <c r="W3" s="60"/>
      <c r="X3" s="60"/>
      <c r="Y3" s="60"/>
      <c r="Z3" s="60"/>
      <c r="AA3" s="60"/>
      <c r="AB3" s="60"/>
      <c r="AC3" s="31"/>
      <c r="AD3" s="30"/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199" t="s">
        <v>82</v>
      </c>
      <c r="B5" s="200"/>
      <c r="C5" s="200"/>
      <c r="D5" s="201"/>
      <c r="E5" s="15" t="s">
        <v>0</v>
      </c>
      <c r="F5" s="16"/>
      <c r="G5" s="16"/>
      <c r="H5" s="17"/>
      <c r="I5" s="207" t="s">
        <v>13</v>
      </c>
      <c r="J5" s="208"/>
      <c r="K5" s="208"/>
      <c r="L5" s="209"/>
      <c r="M5" s="207" t="s">
        <v>1</v>
      </c>
      <c r="N5" s="208"/>
      <c r="O5" s="208"/>
      <c r="P5" s="209"/>
      <c r="Q5" s="207" t="s">
        <v>78</v>
      </c>
      <c r="R5" s="208"/>
      <c r="S5" s="208"/>
      <c r="T5" s="209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02"/>
      <c r="B6" s="187"/>
      <c r="C6" s="187"/>
      <c r="D6" s="203"/>
      <c r="E6" s="26"/>
      <c r="F6" s="27"/>
      <c r="G6" s="27"/>
      <c r="H6" s="28"/>
      <c r="I6" s="210"/>
      <c r="J6" s="179"/>
      <c r="K6" s="179"/>
      <c r="L6" s="211"/>
      <c r="M6" s="210" t="s">
        <v>2</v>
      </c>
      <c r="N6" s="179"/>
      <c r="O6" s="179"/>
      <c r="P6" s="211"/>
      <c r="Q6" s="210"/>
      <c r="R6" s="179"/>
      <c r="S6" s="179"/>
      <c r="T6" s="21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02"/>
      <c r="B7" s="187"/>
      <c r="C7" s="187"/>
      <c r="D7" s="203"/>
      <c r="E7" s="188">
        <v>77000000</v>
      </c>
      <c r="F7" s="189"/>
      <c r="G7" s="189"/>
      <c r="H7" s="7" t="s">
        <v>3</v>
      </c>
      <c r="I7" s="188">
        <v>0</v>
      </c>
      <c r="J7" s="189"/>
      <c r="K7" s="189"/>
      <c r="L7" s="7" t="s">
        <v>3</v>
      </c>
      <c r="M7" s="190">
        <f>E7-I7</f>
        <v>77000000</v>
      </c>
      <c r="N7" s="194"/>
      <c r="O7" s="194"/>
      <c r="P7" s="7" t="s">
        <v>3</v>
      </c>
      <c r="Q7" s="190">
        <f>K31</f>
        <v>64020000</v>
      </c>
      <c r="R7" s="194"/>
      <c r="S7" s="194"/>
      <c r="T7" s="7" t="s">
        <v>3</v>
      </c>
      <c r="U7" s="4"/>
      <c r="V7" s="4"/>
      <c r="W7" s="4"/>
      <c r="X7" s="138" t="s">
        <v>45</v>
      </c>
      <c r="Y7" s="138"/>
      <c r="Z7" s="139" t="s">
        <v>72</v>
      </c>
      <c r="AA7" s="140"/>
      <c r="AB7" s="141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02"/>
      <c r="B8" s="187"/>
      <c r="C8" s="187"/>
      <c r="D8" s="20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5" t="s">
        <v>8</v>
      </c>
      <c r="N8" s="196"/>
      <c r="O8" s="196"/>
      <c r="P8" s="197"/>
      <c r="Q8" s="195" t="s">
        <v>10</v>
      </c>
      <c r="R8" s="196"/>
      <c r="S8" s="196"/>
      <c r="T8" s="197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02"/>
      <c r="B9" s="187"/>
      <c r="C9" s="187"/>
      <c r="D9" s="203"/>
      <c r="E9" s="26"/>
      <c r="F9" s="27"/>
      <c r="G9" s="27"/>
      <c r="H9" s="28"/>
      <c r="I9" s="212" t="s">
        <v>7</v>
      </c>
      <c r="J9" s="213"/>
      <c r="K9" s="214"/>
      <c r="L9" s="215"/>
      <c r="M9" s="212" t="s">
        <v>9</v>
      </c>
      <c r="N9" s="213"/>
      <c r="O9" s="214"/>
      <c r="P9" s="215"/>
      <c r="Q9" s="216" t="s">
        <v>44</v>
      </c>
      <c r="R9" s="217"/>
      <c r="S9" s="217"/>
      <c r="T9" s="48">
        <f>IF(Z7=X9,AD9,IF(Z7=X10,AD10,IF(Z7=X11,AD11,IF(Z7=X12,AD12,IF(Z7=X13,AD13,IF(Z7=X14,AD14,IF(Z7=X15,AD15,IF(Z7=X16,AD16,IF(Z7=X17,AD17,"")))))))))</f>
        <v>0.5</v>
      </c>
      <c r="U9" s="4"/>
      <c r="V9" s="4"/>
      <c r="W9" s="4"/>
      <c r="X9" s="44" t="s">
        <v>72</v>
      </c>
      <c r="Y9" s="45"/>
      <c r="Z9" s="61"/>
      <c r="AA9" s="62"/>
      <c r="AB9" s="142" t="s">
        <v>46</v>
      </c>
      <c r="AC9" s="142"/>
      <c r="AD9" s="46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04"/>
      <c r="B10" s="205"/>
      <c r="C10" s="205"/>
      <c r="D10" s="206"/>
      <c r="E10" s="188">
        <v>53570000</v>
      </c>
      <c r="F10" s="189"/>
      <c r="G10" s="189"/>
      <c r="H10" s="7" t="s">
        <v>3</v>
      </c>
      <c r="I10" s="190">
        <f>IF(Q7&gt;E10,E10,Q7)</f>
        <v>53570000</v>
      </c>
      <c r="J10" s="191"/>
      <c r="K10" s="191"/>
      <c r="L10" s="7" t="s">
        <v>3</v>
      </c>
      <c r="M10" s="190">
        <f>IF(M7&gt;I10,I10,M7)</f>
        <v>53570000</v>
      </c>
      <c r="N10" s="191"/>
      <c r="O10" s="191"/>
      <c r="P10" s="7" t="s">
        <v>3</v>
      </c>
      <c r="Q10" s="192">
        <f>ROUNDDOWN(M10*T9,-3)</f>
        <v>26785000</v>
      </c>
      <c r="R10" s="193"/>
      <c r="S10" s="193"/>
      <c r="T10" s="7" t="s">
        <v>3</v>
      </c>
      <c r="U10" s="4"/>
      <c r="V10" s="4"/>
      <c r="W10" s="4"/>
      <c r="X10" s="44" t="s">
        <v>68</v>
      </c>
      <c r="Y10" s="47"/>
      <c r="Z10" s="63"/>
      <c r="AA10" s="62"/>
      <c r="AB10" s="142" t="s">
        <v>46</v>
      </c>
      <c r="AC10" s="142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8" t="s">
        <v>83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79"/>
      <c r="N11" s="179"/>
      <c r="O11" s="179"/>
      <c r="P11" s="179"/>
      <c r="Q11" s="25"/>
      <c r="R11" s="25"/>
      <c r="S11" s="25"/>
      <c r="T11" s="18"/>
      <c r="U11" s="4"/>
      <c r="V11" s="4"/>
      <c r="W11" s="4"/>
      <c r="X11" s="44" t="s">
        <v>69</v>
      </c>
      <c r="Y11" s="45"/>
      <c r="Z11" s="61"/>
      <c r="AA11" s="64"/>
      <c r="AB11" s="142" t="s">
        <v>46</v>
      </c>
      <c r="AC11" s="142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21" t="s">
        <v>4</v>
      </c>
      <c r="C12" s="166"/>
      <c r="D12" s="166"/>
      <c r="E12" s="166"/>
      <c r="F12" s="166"/>
      <c r="G12" s="166"/>
      <c r="H12" s="166"/>
      <c r="I12" s="166"/>
      <c r="J12" s="166"/>
      <c r="K12" s="165" t="s">
        <v>19</v>
      </c>
      <c r="L12" s="166"/>
      <c r="M12" s="166"/>
      <c r="N12" s="166"/>
      <c r="O12" s="166"/>
      <c r="P12" s="167"/>
      <c r="Q12" s="165" t="s">
        <v>20</v>
      </c>
      <c r="R12" s="166"/>
      <c r="S12" s="166"/>
      <c r="T12" s="167"/>
      <c r="U12" s="4"/>
      <c r="V12" s="4"/>
      <c r="W12" s="4"/>
      <c r="X12" s="44" t="s">
        <v>70</v>
      </c>
      <c r="Y12" s="45"/>
      <c r="Z12" s="61"/>
      <c r="AA12" s="62"/>
      <c r="AB12" s="142" t="s">
        <v>46</v>
      </c>
      <c r="AC12" s="142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18" t="s">
        <v>50</v>
      </c>
      <c r="C13" s="219"/>
      <c r="D13" s="219"/>
      <c r="E13" s="219"/>
      <c r="F13" s="219"/>
      <c r="G13" s="219"/>
      <c r="H13" s="219"/>
      <c r="I13" s="219"/>
      <c r="J13" s="220"/>
      <c r="K13" s="227">
        <v>500000</v>
      </c>
      <c r="L13" s="228"/>
      <c r="M13" s="228"/>
      <c r="N13" s="228"/>
      <c r="O13" s="228"/>
      <c r="P13" s="229"/>
      <c r="Q13" s="230" t="s">
        <v>64</v>
      </c>
      <c r="R13" s="231"/>
      <c r="S13" s="231"/>
      <c r="T13" s="232"/>
      <c r="U13" s="4"/>
      <c r="V13" s="4"/>
      <c r="W13" s="4"/>
      <c r="X13" s="44" t="s">
        <v>102</v>
      </c>
      <c r="Y13" s="45"/>
      <c r="Z13" s="61"/>
      <c r="AA13" s="62"/>
      <c r="AB13" s="142" t="s">
        <v>46</v>
      </c>
      <c r="AC13" s="142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83"/>
      <c r="C14" s="184"/>
      <c r="D14" s="184"/>
      <c r="E14" s="184"/>
      <c r="F14" s="184"/>
      <c r="G14" s="184"/>
      <c r="H14" s="184"/>
      <c r="I14" s="184"/>
      <c r="J14" s="185"/>
      <c r="K14" s="155"/>
      <c r="L14" s="156"/>
      <c r="M14" s="156"/>
      <c r="N14" s="156"/>
      <c r="O14" s="156"/>
      <c r="P14" s="157"/>
      <c r="Q14" s="152"/>
      <c r="R14" s="153"/>
      <c r="S14" s="153"/>
      <c r="T14" s="154"/>
      <c r="U14" s="4"/>
      <c r="V14" s="4"/>
      <c r="W14" s="4"/>
      <c r="X14" s="44" t="s">
        <v>103</v>
      </c>
      <c r="Y14" s="47"/>
      <c r="Z14" s="63"/>
      <c r="AA14" s="62"/>
      <c r="AB14" s="142" t="s">
        <v>46</v>
      </c>
      <c r="AC14" s="142"/>
      <c r="AD14" s="46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83" t="s">
        <v>90</v>
      </c>
      <c r="C15" s="184"/>
      <c r="D15" s="184"/>
      <c r="E15" s="184"/>
      <c r="F15" s="184"/>
      <c r="G15" s="184"/>
      <c r="H15" s="184"/>
      <c r="I15" s="184"/>
      <c r="J15" s="185"/>
      <c r="K15" s="155">
        <v>3000000</v>
      </c>
      <c r="L15" s="161"/>
      <c r="M15" s="161"/>
      <c r="N15" s="161"/>
      <c r="O15" s="161"/>
      <c r="P15" s="157"/>
      <c r="Q15" s="158" t="s">
        <v>64</v>
      </c>
      <c r="R15" s="159"/>
      <c r="S15" s="159"/>
      <c r="T15" s="160"/>
      <c r="U15" s="4"/>
      <c r="V15" s="4"/>
      <c r="W15" s="4"/>
      <c r="X15" s="44" t="s">
        <v>104</v>
      </c>
      <c r="Y15" s="45"/>
      <c r="Z15" s="61"/>
      <c r="AA15" s="64"/>
      <c r="AB15" s="142" t="s">
        <v>46</v>
      </c>
      <c r="AC15" s="142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83" t="s">
        <v>89</v>
      </c>
      <c r="C16" s="184"/>
      <c r="D16" s="184"/>
      <c r="E16" s="184"/>
      <c r="F16" s="184"/>
      <c r="G16" s="184"/>
      <c r="H16" s="184"/>
      <c r="I16" s="184"/>
      <c r="J16" s="185"/>
      <c r="K16" s="155">
        <v>12000000</v>
      </c>
      <c r="L16" s="161"/>
      <c r="M16" s="161"/>
      <c r="N16" s="161"/>
      <c r="O16" s="161"/>
      <c r="P16" s="157"/>
      <c r="Q16" s="152" t="s">
        <v>21</v>
      </c>
      <c r="R16" s="153"/>
      <c r="S16" s="153"/>
      <c r="T16" s="154"/>
      <c r="U16" s="4"/>
      <c r="V16" s="4"/>
      <c r="W16" s="4"/>
      <c r="X16" s="44" t="s">
        <v>105</v>
      </c>
      <c r="Y16" s="45"/>
      <c r="Z16" s="61"/>
      <c r="AA16" s="62"/>
      <c r="AB16" s="142" t="s">
        <v>46</v>
      </c>
      <c r="AC16" s="142"/>
      <c r="AD16" s="46">
        <v>0.5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83" t="s">
        <v>88</v>
      </c>
      <c r="C17" s="184"/>
      <c r="D17" s="184"/>
      <c r="E17" s="184"/>
      <c r="F17" s="184"/>
      <c r="G17" s="184"/>
      <c r="H17" s="184"/>
      <c r="I17" s="184"/>
      <c r="J17" s="185"/>
      <c r="K17" s="155">
        <v>5000000</v>
      </c>
      <c r="L17" s="156"/>
      <c r="M17" s="156"/>
      <c r="N17" s="156"/>
      <c r="O17" s="156"/>
      <c r="P17" s="157"/>
      <c r="Q17" s="152" t="s">
        <v>21</v>
      </c>
      <c r="R17" s="153"/>
      <c r="S17" s="153"/>
      <c r="T17" s="154"/>
      <c r="U17" s="4"/>
      <c r="V17" s="4"/>
      <c r="W17" s="4"/>
      <c r="X17" s="44" t="s">
        <v>106</v>
      </c>
      <c r="Y17" s="47"/>
      <c r="Z17" s="63"/>
      <c r="AA17" s="62"/>
      <c r="AB17" s="142" t="s">
        <v>46</v>
      </c>
      <c r="AC17" s="142"/>
      <c r="AD17" s="46">
        <v>0.5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83" t="s">
        <v>87</v>
      </c>
      <c r="C18" s="184"/>
      <c r="D18" s="184"/>
      <c r="E18" s="184"/>
      <c r="F18" s="184"/>
      <c r="G18" s="184"/>
      <c r="H18" s="184"/>
      <c r="I18" s="184"/>
      <c r="J18" s="185"/>
      <c r="K18" s="155">
        <v>10000000</v>
      </c>
      <c r="L18" s="156"/>
      <c r="M18" s="156"/>
      <c r="N18" s="156"/>
      <c r="O18" s="156"/>
      <c r="P18" s="157"/>
      <c r="Q18" s="152" t="s">
        <v>21</v>
      </c>
      <c r="R18" s="153"/>
      <c r="S18" s="153"/>
      <c r="T18" s="154"/>
      <c r="U18" s="4"/>
      <c r="V18" s="4"/>
      <c r="W18" s="4"/>
      <c r="X18" s="4"/>
      <c r="Y18" s="222" t="s">
        <v>48</v>
      </c>
      <c r="Z18" s="223"/>
      <c r="AA18" s="223"/>
      <c r="AB18" s="223"/>
      <c r="AC18" s="223"/>
      <c r="AD18" s="223"/>
      <c r="AE18" s="18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83" t="s">
        <v>91</v>
      </c>
      <c r="C19" s="184"/>
      <c r="D19" s="184"/>
      <c r="E19" s="184"/>
      <c r="F19" s="184"/>
      <c r="G19" s="184"/>
      <c r="H19" s="184"/>
      <c r="I19" s="184"/>
      <c r="J19" s="185"/>
      <c r="K19" s="155">
        <v>1000000</v>
      </c>
      <c r="L19" s="156"/>
      <c r="M19" s="156"/>
      <c r="N19" s="156"/>
      <c r="O19" s="156"/>
      <c r="P19" s="157"/>
      <c r="Q19" s="152" t="s">
        <v>21</v>
      </c>
      <c r="R19" s="153"/>
      <c r="S19" s="153"/>
      <c r="T19" s="154"/>
      <c r="U19" s="4"/>
      <c r="V19" s="4"/>
      <c r="W19" s="4"/>
      <c r="X19" s="4"/>
      <c r="Y19" s="223"/>
      <c r="Z19" s="223"/>
      <c r="AA19" s="223"/>
      <c r="AB19" s="223"/>
      <c r="AC19" s="223"/>
      <c r="AD19" s="223"/>
      <c r="AE19" s="18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83" t="s">
        <v>59</v>
      </c>
      <c r="C20" s="184"/>
      <c r="D20" s="184"/>
      <c r="E20" s="184"/>
      <c r="F20" s="184"/>
      <c r="G20" s="184"/>
      <c r="H20" s="184"/>
      <c r="I20" s="184"/>
      <c r="J20" s="185"/>
      <c r="K20" s="155">
        <v>6000000</v>
      </c>
      <c r="L20" s="156"/>
      <c r="M20" s="156"/>
      <c r="N20" s="156"/>
      <c r="O20" s="156"/>
      <c r="P20" s="157"/>
      <c r="Q20" s="152" t="s">
        <v>21</v>
      </c>
      <c r="R20" s="153"/>
      <c r="S20" s="153"/>
      <c r="T20" s="154"/>
      <c r="U20" s="4"/>
      <c r="V20" s="4"/>
      <c r="W20" s="4"/>
      <c r="X20" s="4"/>
      <c r="Y20" s="223"/>
      <c r="Z20" s="223"/>
      <c r="AA20" s="223"/>
      <c r="AB20" s="223"/>
      <c r="AC20" s="223"/>
      <c r="AD20" s="223"/>
      <c r="AE20" s="18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83"/>
      <c r="C21" s="184"/>
      <c r="D21" s="184"/>
      <c r="E21" s="184"/>
      <c r="F21" s="184"/>
      <c r="G21" s="184"/>
      <c r="H21" s="184"/>
      <c r="I21" s="184"/>
      <c r="J21" s="185"/>
      <c r="K21" s="155"/>
      <c r="L21" s="156"/>
      <c r="M21" s="156"/>
      <c r="N21" s="156"/>
      <c r="O21" s="156"/>
      <c r="P21" s="157"/>
      <c r="Q21" s="158"/>
      <c r="R21" s="159"/>
      <c r="S21" s="159"/>
      <c r="T21" s="160"/>
      <c r="U21" s="4"/>
      <c r="V21" s="4"/>
      <c r="W21" s="4"/>
      <c r="X21" s="4"/>
      <c r="Y21" s="223"/>
      <c r="Z21" s="223"/>
      <c r="AA21" s="223"/>
      <c r="AB21" s="223"/>
      <c r="AC21" s="223"/>
      <c r="AD21" s="223"/>
      <c r="AE21" s="18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83" t="s">
        <v>90</v>
      </c>
      <c r="C22" s="184"/>
      <c r="D22" s="184"/>
      <c r="E22" s="184"/>
      <c r="F22" s="184"/>
      <c r="G22" s="184"/>
      <c r="H22" s="184"/>
      <c r="I22" s="184"/>
      <c r="J22" s="185"/>
      <c r="K22" s="155">
        <v>2000000</v>
      </c>
      <c r="L22" s="156"/>
      <c r="M22" s="156"/>
      <c r="N22" s="156"/>
      <c r="O22" s="156"/>
      <c r="P22" s="157"/>
      <c r="Q22" s="158" t="s">
        <v>64</v>
      </c>
      <c r="R22" s="159"/>
      <c r="S22" s="159"/>
      <c r="T22" s="160"/>
      <c r="U22" s="4"/>
      <c r="V22" s="4"/>
      <c r="W22" s="4"/>
      <c r="X22" s="4"/>
      <c r="Y22" s="223"/>
      <c r="Z22" s="223"/>
      <c r="AA22" s="223"/>
      <c r="AB22" s="223"/>
      <c r="AC22" s="223"/>
      <c r="AD22" s="223"/>
      <c r="AE22" s="18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83" t="s">
        <v>89</v>
      </c>
      <c r="C23" s="184"/>
      <c r="D23" s="184"/>
      <c r="E23" s="184"/>
      <c r="F23" s="184"/>
      <c r="G23" s="184"/>
      <c r="H23" s="184"/>
      <c r="I23" s="184"/>
      <c r="J23" s="185"/>
      <c r="K23" s="155">
        <v>8000000</v>
      </c>
      <c r="L23" s="156"/>
      <c r="M23" s="156"/>
      <c r="N23" s="156"/>
      <c r="O23" s="156"/>
      <c r="P23" s="157"/>
      <c r="Q23" s="152" t="s">
        <v>21</v>
      </c>
      <c r="R23" s="153"/>
      <c r="S23" s="153"/>
      <c r="T23" s="154"/>
      <c r="U23" s="4"/>
      <c r="V23" s="4"/>
      <c r="W23" s="4"/>
      <c r="X23" s="4"/>
      <c r="Y23" s="223"/>
      <c r="Z23" s="223"/>
      <c r="AA23" s="223"/>
      <c r="AB23" s="223"/>
      <c r="AC23" s="223"/>
      <c r="AD23" s="223"/>
      <c r="AE23" s="18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83" t="s">
        <v>88</v>
      </c>
      <c r="C24" s="184"/>
      <c r="D24" s="184"/>
      <c r="E24" s="184"/>
      <c r="F24" s="184"/>
      <c r="G24" s="184"/>
      <c r="H24" s="184"/>
      <c r="I24" s="184"/>
      <c r="J24" s="185"/>
      <c r="K24" s="155">
        <v>2500000</v>
      </c>
      <c r="L24" s="161"/>
      <c r="M24" s="161"/>
      <c r="N24" s="161"/>
      <c r="O24" s="161"/>
      <c r="P24" s="157"/>
      <c r="Q24" s="152" t="s">
        <v>21</v>
      </c>
      <c r="R24" s="153"/>
      <c r="S24" s="153"/>
      <c r="T24" s="154"/>
      <c r="U24" s="4"/>
      <c r="V24" s="4"/>
      <c r="W24" s="4"/>
      <c r="X24" s="4"/>
      <c r="Y24" s="223"/>
      <c r="Z24" s="223"/>
      <c r="AA24" s="223"/>
      <c r="AB24" s="223"/>
      <c r="AC24" s="223"/>
      <c r="AD24" s="223"/>
      <c r="AE24" s="18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83" t="s">
        <v>87</v>
      </c>
      <c r="C25" s="184"/>
      <c r="D25" s="184"/>
      <c r="E25" s="184"/>
      <c r="F25" s="184"/>
      <c r="G25" s="184"/>
      <c r="H25" s="184"/>
      <c r="I25" s="184"/>
      <c r="J25" s="185"/>
      <c r="K25" s="155">
        <v>5000000</v>
      </c>
      <c r="L25" s="161"/>
      <c r="M25" s="161"/>
      <c r="N25" s="161"/>
      <c r="O25" s="161"/>
      <c r="P25" s="157"/>
      <c r="Q25" s="152" t="s">
        <v>21</v>
      </c>
      <c r="R25" s="153"/>
      <c r="S25" s="153"/>
      <c r="T25" s="154"/>
      <c r="U25" s="4"/>
      <c r="V25" s="4"/>
      <c r="W25" s="4"/>
      <c r="X25" s="4"/>
      <c r="Y25" s="223"/>
      <c r="Z25" s="223"/>
      <c r="AA25" s="223"/>
      <c r="AB25" s="223"/>
      <c r="AC25" s="223"/>
      <c r="AD25" s="223"/>
      <c r="AE25" s="18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83" t="s">
        <v>91</v>
      </c>
      <c r="C26" s="184"/>
      <c r="D26" s="184"/>
      <c r="E26" s="184"/>
      <c r="F26" s="184"/>
      <c r="G26" s="184"/>
      <c r="H26" s="184"/>
      <c r="I26" s="184"/>
      <c r="J26" s="185"/>
      <c r="K26" s="155">
        <v>200000</v>
      </c>
      <c r="L26" s="161"/>
      <c r="M26" s="161"/>
      <c r="N26" s="161"/>
      <c r="O26" s="161"/>
      <c r="P26" s="157"/>
      <c r="Q26" s="152" t="s">
        <v>21</v>
      </c>
      <c r="R26" s="153"/>
      <c r="S26" s="153"/>
      <c r="T26" s="154"/>
      <c r="U26" s="4"/>
      <c r="V26" s="4"/>
      <c r="W26" s="4"/>
      <c r="X26" s="4"/>
      <c r="Y26" s="223"/>
      <c r="Z26" s="223"/>
      <c r="AA26" s="223"/>
      <c r="AB26" s="223"/>
      <c r="AC26" s="223"/>
      <c r="AD26" s="223"/>
      <c r="AE26" s="18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83" t="s">
        <v>59</v>
      </c>
      <c r="C27" s="184"/>
      <c r="D27" s="184"/>
      <c r="E27" s="184"/>
      <c r="F27" s="184"/>
      <c r="G27" s="184"/>
      <c r="H27" s="184"/>
      <c r="I27" s="184"/>
      <c r="J27" s="185"/>
      <c r="K27" s="180">
        <v>3000000</v>
      </c>
      <c r="L27" s="181"/>
      <c r="M27" s="181"/>
      <c r="N27" s="181"/>
      <c r="O27" s="181"/>
      <c r="P27" s="182"/>
      <c r="Q27" s="152" t="s">
        <v>21</v>
      </c>
      <c r="R27" s="153"/>
      <c r="S27" s="153"/>
      <c r="T27" s="154"/>
      <c r="U27" s="4"/>
      <c r="V27" s="4"/>
      <c r="W27" s="4"/>
      <c r="X27" s="4"/>
      <c r="Y27" s="223"/>
      <c r="Z27" s="223"/>
      <c r="AA27" s="223"/>
      <c r="AB27" s="223"/>
      <c r="AC27" s="223"/>
      <c r="AD27" s="223"/>
      <c r="AE27" s="18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83"/>
      <c r="C28" s="184"/>
      <c r="D28" s="184"/>
      <c r="E28" s="184"/>
      <c r="F28" s="184"/>
      <c r="G28" s="184"/>
      <c r="H28" s="184"/>
      <c r="I28" s="184"/>
      <c r="J28" s="185"/>
      <c r="K28" s="224"/>
      <c r="L28" s="225"/>
      <c r="M28" s="225"/>
      <c r="N28" s="225"/>
      <c r="O28" s="225"/>
      <c r="P28" s="226"/>
      <c r="Q28" s="36"/>
      <c r="R28" s="37"/>
      <c r="S28" s="37"/>
      <c r="T28" s="38"/>
      <c r="U28" s="4"/>
      <c r="V28" s="4"/>
      <c r="W28" s="4"/>
      <c r="X28" s="4"/>
      <c r="Y28" s="223"/>
      <c r="Z28" s="223"/>
      <c r="AA28" s="223"/>
      <c r="AB28" s="223"/>
      <c r="AC28" s="223"/>
      <c r="AD28" s="223"/>
      <c r="AE28" s="18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83" t="s">
        <v>113</v>
      </c>
      <c r="C29" s="184"/>
      <c r="D29" s="184"/>
      <c r="E29" s="184"/>
      <c r="F29" s="184"/>
      <c r="G29" s="184"/>
      <c r="H29" s="184"/>
      <c r="I29" s="184"/>
      <c r="J29" s="185"/>
      <c r="K29" s="180">
        <f>SUM(K13:P27)*0.1</f>
        <v>5820000</v>
      </c>
      <c r="L29" s="181"/>
      <c r="M29" s="181"/>
      <c r="N29" s="181"/>
      <c r="O29" s="181"/>
      <c r="P29" s="182"/>
      <c r="Q29" s="36"/>
      <c r="R29" s="37"/>
      <c r="S29" s="37"/>
      <c r="T29" s="38"/>
      <c r="U29" s="4"/>
      <c r="V29" s="4"/>
      <c r="W29" s="4"/>
      <c r="X29" s="4"/>
      <c r="Y29" s="223"/>
      <c r="Z29" s="223"/>
      <c r="AA29" s="223"/>
      <c r="AB29" s="223"/>
      <c r="AC29" s="223"/>
      <c r="AD29" s="223"/>
      <c r="AE29" s="18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248"/>
      <c r="C30" s="235"/>
      <c r="D30" s="235"/>
      <c r="E30" s="235"/>
      <c r="F30" s="235"/>
      <c r="G30" s="235"/>
      <c r="H30" s="235"/>
      <c r="I30" s="235"/>
      <c r="J30" s="236"/>
      <c r="K30" s="174"/>
      <c r="L30" s="175"/>
      <c r="M30" s="175"/>
      <c r="N30" s="175"/>
      <c r="O30" s="175"/>
      <c r="P30" s="176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41" t="s">
        <v>16</v>
      </c>
      <c r="B31" s="242"/>
      <c r="C31" s="242"/>
      <c r="D31" s="242"/>
      <c r="E31" s="242"/>
      <c r="F31" s="242"/>
      <c r="G31" s="242"/>
      <c r="H31" s="242"/>
      <c r="I31" s="242"/>
      <c r="J31" s="243"/>
      <c r="K31" s="177">
        <f>SUM(K13:P30)</f>
        <v>64020000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79" t="s">
        <v>79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37" t="s">
        <v>15</v>
      </c>
      <c r="B33" s="238"/>
      <c r="C33" s="238"/>
      <c r="D33" s="238"/>
      <c r="E33" s="239"/>
      <c r="F33" s="237" t="s">
        <v>23</v>
      </c>
      <c r="G33" s="163"/>
      <c r="H33" s="163"/>
      <c r="I33" s="163"/>
      <c r="J33" s="164"/>
      <c r="K33" s="71" t="s">
        <v>37</v>
      </c>
      <c r="L33" s="162" t="s">
        <v>85</v>
      </c>
      <c r="M33" s="163"/>
      <c r="N33" s="164"/>
      <c r="O33" s="162" t="s">
        <v>84</v>
      </c>
      <c r="P33" s="163"/>
      <c r="Q33" s="164"/>
      <c r="R33" s="165" t="s">
        <v>80</v>
      </c>
      <c r="S33" s="166"/>
      <c r="T33" s="167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4" t="s">
        <v>86</v>
      </c>
      <c r="B34" s="219"/>
      <c r="C34" s="219"/>
      <c r="D34" s="219"/>
      <c r="E34" s="220"/>
      <c r="F34" s="249" t="s">
        <v>100</v>
      </c>
      <c r="G34" s="219"/>
      <c r="H34" s="219"/>
      <c r="I34" s="219"/>
      <c r="J34" s="220"/>
      <c r="K34" s="65" t="s">
        <v>25</v>
      </c>
      <c r="L34" s="171"/>
      <c r="M34" s="172"/>
      <c r="N34" s="173"/>
      <c r="O34" s="171">
        <v>5500000</v>
      </c>
      <c r="P34" s="172"/>
      <c r="Q34" s="173"/>
      <c r="R34" s="168" t="s">
        <v>107</v>
      </c>
      <c r="S34" s="169"/>
      <c r="T34" s="17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5" t="s">
        <v>24</v>
      </c>
      <c r="B35" s="184"/>
      <c r="C35" s="184"/>
      <c r="D35" s="184"/>
      <c r="E35" s="185"/>
      <c r="F35" s="233" t="s">
        <v>66</v>
      </c>
      <c r="G35" s="184"/>
      <c r="H35" s="184"/>
      <c r="I35" s="184"/>
      <c r="J35" s="185"/>
      <c r="K35" s="50" t="s">
        <v>25</v>
      </c>
      <c r="L35" s="146"/>
      <c r="M35" s="147"/>
      <c r="N35" s="148"/>
      <c r="O35" s="146">
        <v>22000000</v>
      </c>
      <c r="P35" s="147"/>
      <c r="Q35" s="148"/>
      <c r="R35" s="143" t="s">
        <v>107</v>
      </c>
      <c r="S35" s="144"/>
      <c r="T35" s="14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45"/>
      <c r="B36" s="184"/>
      <c r="C36" s="184"/>
      <c r="D36" s="184"/>
      <c r="E36" s="185"/>
      <c r="F36" s="250" t="s">
        <v>67</v>
      </c>
      <c r="G36" s="184"/>
      <c r="H36" s="184"/>
      <c r="I36" s="184"/>
      <c r="J36" s="185"/>
      <c r="K36" s="70"/>
      <c r="L36" s="146"/>
      <c r="M36" s="147"/>
      <c r="N36" s="148"/>
      <c r="O36" s="146"/>
      <c r="P36" s="147"/>
      <c r="Q36" s="148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5" t="s">
        <v>41</v>
      </c>
      <c r="B37" s="184"/>
      <c r="C37" s="184"/>
      <c r="D37" s="184"/>
      <c r="E37" s="185"/>
      <c r="F37" s="233" t="s">
        <v>42</v>
      </c>
      <c r="G37" s="184"/>
      <c r="H37" s="184"/>
      <c r="I37" s="184"/>
      <c r="J37" s="185"/>
      <c r="K37" s="50" t="s">
        <v>25</v>
      </c>
      <c r="L37" s="146"/>
      <c r="M37" s="147"/>
      <c r="N37" s="148"/>
      <c r="O37" s="146">
        <v>8250000</v>
      </c>
      <c r="P37" s="147"/>
      <c r="Q37" s="148"/>
      <c r="R37" s="143" t="s">
        <v>107</v>
      </c>
      <c r="S37" s="144"/>
      <c r="T37" s="14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5" t="s">
        <v>26</v>
      </c>
      <c r="B38" s="184"/>
      <c r="C38" s="184"/>
      <c r="D38" s="184"/>
      <c r="E38" s="185"/>
      <c r="F38" s="233" t="s">
        <v>27</v>
      </c>
      <c r="G38" s="184"/>
      <c r="H38" s="184"/>
      <c r="I38" s="184"/>
      <c r="J38" s="185"/>
      <c r="K38" s="50" t="s">
        <v>25</v>
      </c>
      <c r="L38" s="146"/>
      <c r="M38" s="147"/>
      <c r="N38" s="148"/>
      <c r="O38" s="146">
        <v>16500000</v>
      </c>
      <c r="P38" s="147"/>
      <c r="Q38" s="148"/>
      <c r="R38" s="143" t="s">
        <v>107</v>
      </c>
      <c r="S38" s="144"/>
      <c r="T38" s="14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6" t="s">
        <v>28</v>
      </c>
      <c r="B39" s="184"/>
      <c r="C39" s="184"/>
      <c r="D39" s="184"/>
      <c r="E39" s="185"/>
      <c r="F39" s="233" t="s">
        <v>29</v>
      </c>
      <c r="G39" s="184"/>
      <c r="H39" s="184"/>
      <c r="I39" s="184"/>
      <c r="J39" s="185"/>
      <c r="K39" s="50" t="s">
        <v>25</v>
      </c>
      <c r="L39" s="146"/>
      <c r="M39" s="147"/>
      <c r="N39" s="148"/>
      <c r="O39" s="146">
        <v>1320000</v>
      </c>
      <c r="P39" s="147"/>
      <c r="Q39" s="148"/>
      <c r="R39" s="143" t="s">
        <v>107</v>
      </c>
      <c r="S39" s="144"/>
      <c r="T39" s="14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6" t="s">
        <v>51</v>
      </c>
      <c r="B40" s="184"/>
      <c r="C40" s="184"/>
      <c r="D40" s="184"/>
      <c r="E40" s="185"/>
      <c r="F40" s="240" t="s">
        <v>52</v>
      </c>
      <c r="G40" s="184"/>
      <c r="H40" s="184"/>
      <c r="I40" s="184"/>
      <c r="J40" s="185"/>
      <c r="K40" s="50" t="s">
        <v>25</v>
      </c>
      <c r="L40" s="146"/>
      <c r="M40" s="147"/>
      <c r="N40" s="148"/>
      <c r="O40" s="146">
        <v>9900000</v>
      </c>
      <c r="P40" s="147"/>
      <c r="Q40" s="148"/>
      <c r="R40" s="143" t="s">
        <v>107</v>
      </c>
      <c r="S40" s="144"/>
      <c r="T40" s="14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6"/>
      <c r="B41" s="184"/>
      <c r="C41" s="184"/>
      <c r="D41" s="184"/>
      <c r="E41" s="185"/>
      <c r="F41" s="233" t="s">
        <v>53</v>
      </c>
      <c r="G41" s="184"/>
      <c r="H41" s="184"/>
      <c r="I41" s="184"/>
      <c r="J41" s="185"/>
      <c r="K41" s="50"/>
      <c r="L41" s="146"/>
      <c r="M41" s="147"/>
      <c r="N41" s="148"/>
      <c r="O41" s="146"/>
      <c r="P41" s="147"/>
      <c r="Q41" s="148"/>
      <c r="R41" s="143"/>
      <c r="S41" s="144"/>
      <c r="T41" s="14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7"/>
      <c r="B42" s="235"/>
      <c r="C42" s="235"/>
      <c r="D42" s="235"/>
      <c r="E42" s="235"/>
      <c r="F42" s="234"/>
      <c r="G42" s="235"/>
      <c r="H42" s="235"/>
      <c r="I42" s="235"/>
      <c r="J42" s="236"/>
      <c r="K42" s="66"/>
      <c r="L42" s="149"/>
      <c r="M42" s="150"/>
      <c r="N42" s="151"/>
      <c r="O42" s="149"/>
      <c r="P42" s="150"/>
      <c r="Q42" s="151"/>
      <c r="R42" s="67"/>
      <c r="S42" s="68"/>
      <c r="T42" s="69"/>
    </row>
    <row r="43" spans="1:38" ht="19.5" thickTop="1">
      <c r="A43" s="22" t="s">
        <v>81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F33:J33"/>
    <mergeCell ref="L33:N33"/>
    <mergeCell ref="O33:Q33"/>
    <mergeCell ref="A34:E34"/>
    <mergeCell ref="F34:J34"/>
    <mergeCell ref="L34:N34"/>
    <mergeCell ref="O34:Q34"/>
    <mergeCell ref="A35:E35"/>
    <mergeCell ref="F35:J35"/>
    <mergeCell ref="L35:N35"/>
    <mergeCell ref="O35:Q35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B13:J1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K18:P18"/>
    <mergeCell ref="Q18:T18"/>
    <mergeCell ref="A33:E33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B23:J23"/>
    <mergeCell ref="B24:J24"/>
    <mergeCell ref="B25:J25"/>
    <mergeCell ref="B26:J26"/>
    <mergeCell ref="B27:J27"/>
    <mergeCell ref="B28:J28"/>
    <mergeCell ref="B29:J29"/>
    <mergeCell ref="B30:J30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7BE19561-31FA-4EAA-A5DF-A724B97EBEE2}">
      <formula1>$X$9:$X$17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zoomScaleNormal="100" zoomScaleSheetLayoutView="100" workbookViewId="0">
      <selection activeCell="E7" sqref="E7:G7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49" t="s">
        <v>99</v>
      </c>
    </row>
    <row r="2" spans="1:38" s="9" customFormat="1">
      <c r="A2" s="186" t="s">
        <v>112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8"/>
      <c r="V2" s="76" t="s">
        <v>109</v>
      </c>
      <c r="W2" s="6"/>
      <c r="X2" s="6"/>
      <c r="Y2" s="6"/>
      <c r="Z2" s="6"/>
      <c r="AA2" s="6"/>
      <c r="AB2" s="4"/>
      <c r="AC2" s="6"/>
      <c r="AD2" s="58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186" t="s">
        <v>63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V3" s="76" t="s">
        <v>110</v>
      </c>
      <c r="W3" s="6"/>
      <c r="X3" s="4"/>
      <c r="Y3" s="4"/>
      <c r="Z3" s="4"/>
      <c r="AA3" s="4"/>
      <c r="AB3" s="4"/>
      <c r="AC3" s="4"/>
      <c r="AD3" s="53" t="s">
        <v>57</v>
      </c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3" t="s">
        <v>73</v>
      </c>
      <c r="AE4" s="4"/>
    </row>
    <row r="5" spans="1:38" s="1" customFormat="1" ht="17.25" customHeight="1" thickTop="1">
      <c r="A5" s="199" t="s">
        <v>82</v>
      </c>
      <c r="B5" s="200"/>
      <c r="C5" s="200"/>
      <c r="D5" s="201"/>
      <c r="E5" s="15" t="s">
        <v>0</v>
      </c>
      <c r="F5" s="16"/>
      <c r="G5" s="16"/>
      <c r="H5" s="17"/>
      <c r="I5" s="207" t="s">
        <v>13</v>
      </c>
      <c r="J5" s="208"/>
      <c r="K5" s="208"/>
      <c r="L5" s="209"/>
      <c r="M5" s="207" t="s">
        <v>1</v>
      </c>
      <c r="N5" s="208"/>
      <c r="O5" s="208"/>
      <c r="P5" s="209"/>
      <c r="Q5" s="207" t="s">
        <v>78</v>
      </c>
      <c r="R5" s="208"/>
      <c r="S5" s="208"/>
      <c r="T5" s="209"/>
      <c r="U5" s="4"/>
      <c r="V5" s="4"/>
      <c r="W5" s="4"/>
      <c r="X5" s="4"/>
      <c r="Y5" s="4"/>
      <c r="Z5" s="4"/>
      <c r="AA5" s="4"/>
      <c r="AB5" s="4"/>
      <c r="AC5" s="4"/>
      <c r="AD5" s="53" t="s">
        <v>74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02"/>
      <c r="B6" s="187"/>
      <c r="C6" s="187"/>
      <c r="D6" s="203"/>
      <c r="E6" s="26"/>
      <c r="F6" s="27"/>
      <c r="G6" s="27"/>
      <c r="H6" s="28"/>
      <c r="I6" s="210"/>
      <c r="J6" s="179"/>
      <c r="K6" s="179"/>
      <c r="L6" s="211"/>
      <c r="M6" s="210" t="s">
        <v>2</v>
      </c>
      <c r="N6" s="179"/>
      <c r="O6" s="179"/>
      <c r="P6" s="211"/>
      <c r="Q6" s="210"/>
      <c r="R6" s="179"/>
      <c r="S6" s="179"/>
      <c r="T6" s="211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02"/>
      <c r="B7" s="187"/>
      <c r="C7" s="187"/>
      <c r="D7" s="203"/>
      <c r="E7" s="188"/>
      <c r="F7" s="189"/>
      <c r="G7" s="189"/>
      <c r="H7" s="7" t="s">
        <v>3</v>
      </c>
      <c r="I7" s="188"/>
      <c r="J7" s="189"/>
      <c r="K7" s="189"/>
      <c r="L7" s="7" t="s">
        <v>3</v>
      </c>
      <c r="M7" s="190">
        <f>E7-I7</f>
        <v>0</v>
      </c>
      <c r="N7" s="194"/>
      <c r="O7" s="194"/>
      <c r="P7" s="7" t="s">
        <v>3</v>
      </c>
      <c r="Q7" s="190">
        <f>K31</f>
        <v>0</v>
      </c>
      <c r="R7" s="194"/>
      <c r="S7" s="19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02"/>
      <c r="B8" s="187"/>
      <c r="C8" s="187"/>
      <c r="D8" s="203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95" t="s">
        <v>8</v>
      </c>
      <c r="N8" s="196"/>
      <c r="O8" s="196"/>
      <c r="P8" s="197"/>
      <c r="Q8" s="195" t="s">
        <v>10</v>
      </c>
      <c r="R8" s="196"/>
      <c r="S8" s="196"/>
      <c r="T8" s="19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02"/>
      <c r="B9" s="187"/>
      <c r="C9" s="187"/>
      <c r="D9" s="203"/>
      <c r="E9" s="26"/>
      <c r="F9" s="27"/>
      <c r="G9" s="27"/>
      <c r="H9" s="28"/>
      <c r="I9" s="212" t="s">
        <v>7</v>
      </c>
      <c r="J9" s="213"/>
      <c r="K9" s="214"/>
      <c r="L9" s="215"/>
      <c r="M9" s="212" t="s">
        <v>9</v>
      </c>
      <c r="N9" s="213"/>
      <c r="O9" s="214"/>
      <c r="P9" s="215"/>
      <c r="Q9" s="216" t="s">
        <v>44</v>
      </c>
      <c r="R9" s="217"/>
      <c r="S9" s="217"/>
      <c r="T9" s="48">
        <f>IF(X12=V14,AB14,IF(X12=V15,AB15,IF(X12=V16,AB16,IF(X12=V17,AB17,IF(X12=V18,AB18,IF(X12=V19,AB19,IF(X12=V20,AB20,IF(X12=V21,AB21,IF(X12=V22,AB22,"")))))))))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04"/>
      <c r="B10" s="205"/>
      <c r="C10" s="205"/>
      <c r="D10" s="206"/>
      <c r="E10" s="188" t="s">
        <v>108</v>
      </c>
      <c r="F10" s="189"/>
      <c r="G10" s="189"/>
      <c r="H10" s="7" t="s">
        <v>3</v>
      </c>
      <c r="I10" s="190">
        <f>IF(Q7&gt;E10,E10,Q7)</f>
        <v>0</v>
      </c>
      <c r="J10" s="191"/>
      <c r="K10" s="191"/>
      <c r="L10" s="7" t="s">
        <v>3</v>
      </c>
      <c r="M10" s="190">
        <f>IF(M7&gt;I10,I10,M7)</f>
        <v>0</v>
      </c>
      <c r="N10" s="191"/>
      <c r="O10" s="191"/>
      <c r="P10" s="7" t="s">
        <v>3</v>
      </c>
      <c r="Q10" s="192">
        <f>ROUNDDOWN(M10*T9,-3)</f>
        <v>0</v>
      </c>
      <c r="R10" s="193"/>
      <c r="S10" s="193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98" t="s">
        <v>83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79"/>
      <c r="N11" s="179"/>
      <c r="O11" s="179"/>
      <c r="P11" s="179"/>
      <c r="Q11" s="25"/>
      <c r="R11" s="25"/>
      <c r="S11" s="25"/>
      <c r="T11" s="18"/>
      <c r="U11" s="4"/>
      <c r="V11" s="5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21" t="s">
        <v>4</v>
      </c>
      <c r="C12" s="166"/>
      <c r="D12" s="166"/>
      <c r="E12" s="166"/>
      <c r="F12" s="166"/>
      <c r="G12" s="166"/>
      <c r="H12" s="166"/>
      <c r="I12" s="166"/>
      <c r="J12" s="166"/>
      <c r="K12" s="165" t="s">
        <v>19</v>
      </c>
      <c r="L12" s="166"/>
      <c r="M12" s="166"/>
      <c r="N12" s="166"/>
      <c r="O12" s="166"/>
      <c r="P12" s="167"/>
      <c r="Q12" s="165" t="s">
        <v>20</v>
      </c>
      <c r="R12" s="166"/>
      <c r="S12" s="166"/>
      <c r="T12" s="167"/>
      <c r="U12" s="4"/>
      <c r="V12" s="138" t="s">
        <v>45</v>
      </c>
      <c r="W12" s="138"/>
      <c r="X12" s="260" t="s">
        <v>72</v>
      </c>
      <c r="Y12" s="261"/>
      <c r="Z12" s="262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4"/>
      <c r="B13" s="218"/>
      <c r="C13" s="219"/>
      <c r="D13" s="219"/>
      <c r="E13" s="219"/>
      <c r="F13" s="219"/>
      <c r="G13" s="219"/>
      <c r="H13" s="219"/>
      <c r="I13" s="219"/>
      <c r="J13" s="220"/>
      <c r="K13" s="254"/>
      <c r="L13" s="255"/>
      <c r="M13" s="255"/>
      <c r="N13" s="255"/>
      <c r="O13" s="255"/>
      <c r="P13" s="256"/>
      <c r="Q13" s="230"/>
      <c r="R13" s="231"/>
      <c r="S13" s="231"/>
      <c r="T13" s="23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83"/>
      <c r="C14" s="184"/>
      <c r="D14" s="184"/>
      <c r="E14" s="184"/>
      <c r="F14" s="184"/>
      <c r="G14" s="184"/>
      <c r="H14" s="184"/>
      <c r="I14" s="184"/>
      <c r="J14" s="185"/>
      <c r="K14" s="251"/>
      <c r="L14" s="252"/>
      <c r="M14" s="252"/>
      <c r="N14" s="252"/>
      <c r="O14" s="252"/>
      <c r="P14" s="253"/>
      <c r="Q14" s="152"/>
      <c r="R14" s="153"/>
      <c r="S14" s="153"/>
      <c r="T14" s="154"/>
      <c r="U14" s="4"/>
      <c r="V14" s="44" t="s">
        <v>72</v>
      </c>
      <c r="W14" s="45"/>
      <c r="X14" s="61"/>
      <c r="Y14" s="62"/>
      <c r="Z14" s="142" t="s">
        <v>46</v>
      </c>
      <c r="AA14" s="142"/>
      <c r="AB14" s="46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/>
      <c r="B15" s="183"/>
      <c r="C15" s="184"/>
      <c r="D15" s="184"/>
      <c r="E15" s="184"/>
      <c r="F15" s="184"/>
      <c r="G15" s="184"/>
      <c r="H15" s="184"/>
      <c r="I15" s="184"/>
      <c r="J15" s="185"/>
      <c r="K15" s="251"/>
      <c r="L15" s="252"/>
      <c r="M15" s="252"/>
      <c r="N15" s="252"/>
      <c r="O15" s="252"/>
      <c r="P15" s="253"/>
      <c r="Q15" s="158"/>
      <c r="R15" s="159"/>
      <c r="S15" s="159"/>
      <c r="T15" s="160"/>
      <c r="U15" s="4"/>
      <c r="V15" s="44" t="s">
        <v>68</v>
      </c>
      <c r="W15" s="47"/>
      <c r="X15" s="63"/>
      <c r="Y15" s="62"/>
      <c r="Z15" s="142" t="s">
        <v>46</v>
      </c>
      <c r="AA15" s="142"/>
      <c r="AB15" s="46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/>
      <c r="B16" s="183"/>
      <c r="C16" s="184"/>
      <c r="D16" s="184"/>
      <c r="E16" s="184"/>
      <c r="F16" s="184"/>
      <c r="G16" s="184"/>
      <c r="H16" s="184"/>
      <c r="I16" s="184"/>
      <c r="J16" s="185"/>
      <c r="K16" s="251"/>
      <c r="L16" s="252"/>
      <c r="M16" s="252"/>
      <c r="N16" s="252"/>
      <c r="O16" s="252"/>
      <c r="P16" s="253"/>
      <c r="Q16" s="152"/>
      <c r="R16" s="153"/>
      <c r="S16" s="153"/>
      <c r="T16" s="154"/>
      <c r="U16" s="4"/>
      <c r="V16" s="44" t="s">
        <v>69</v>
      </c>
      <c r="W16" s="45"/>
      <c r="X16" s="61"/>
      <c r="Y16" s="64"/>
      <c r="Z16" s="142" t="s">
        <v>46</v>
      </c>
      <c r="AA16" s="142"/>
      <c r="AB16" s="46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/>
      <c r="B17" s="183"/>
      <c r="C17" s="184"/>
      <c r="D17" s="184"/>
      <c r="E17" s="184"/>
      <c r="F17" s="184"/>
      <c r="G17" s="184"/>
      <c r="H17" s="184"/>
      <c r="I17" s="184"/>
      <c r="J17" s="185"/>
      <c r="K17" s="251"/>
      <c r="L17" s="252"/>
      <c r="M17" s="252"/>
      <c r="N17" s="252"/>
      <c r="O17" s="252"/>
      <c r="P17" s="253"/>
      <c r="Q17" s="152"/>
      <c r="R17" s="153"/>
      <c r="S17" s="153"/>
      <c r="T17" s="154"/>
      <c r="U17" s="4"/>
      <c r="V17" s="44" t="s">
        <v>70</v>
      </c>
      <c r="W17" s="45"/>
      <c r="X17" s="61"/>
      <c r="Y17" s="62"/>
      <c r="Z17" s="142" t="s">
        <v>46</v>
      </c>
      <c r="AA17" s="142"/>
      <c r="AB17" s="46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/>
      <c r="B18" s="183"/>
      <c r="C18" s="184"/>
      <c r="D18" s="184"/>
      <c r="E18" s="184"/>
      <c r="F18" s="184"/>
      <c r="G18" s="184"/>
      <c r="H18" s="184"/>
      <c r="I18" s="184"/>
      <c r="J18" s="185"/>
      <c r="K18" s="251"/>
      <c r="L18" s="252"/>
      <c r="M18" s="252"/>
      <c r="N18" s="252"/>
      <c r="O18" s="252"/>
      <c r="P18" s="253"/>
      <c r="Q18" s="152"/>
      <c r="R18" s="153"/>
      <c r="S18" s="153"/>
      <c r="T18" s="154"/>
      <c r="U18" s="4"/>
      <c r="V18" s="44" t="s">
        <v>102</v>
      </c>
      <c r="W18" s="45"/>
      <c r="X18" s="61"/>
      <c r="Y18" s="62"/>
      <c r="Z18" s="142" t="s">
        <v>46</v>
      </c>
      <c r="AA18" s="142"/>
      <c r="AB18" s="46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/>
      <c r="B19" s="183"/>
      <c r="C19" s="184"/>
      <c r="D19" s="184"/>
      <c r="E19" s="184"/>
      <c r="F19" s="184"/>
      <c r="G19" s="184"/>
      <c r="H19" s="184"/>
      <c r="I19" s="184"/>
      <c r="J19" s="185"/>
      <c r="K19" s="251"/>
      <c r="L19" s="252"/>
      <c r="M19" s="252"/>
      <c r="N19" s="252"/>
      <c r="O19" s="252"/>
      <c r="P19" s="253"/>
      <c r="Q19" s="152"/>
      <c r="R19" s="153"/>
      <c r="S19" s="153"/>
      <c r="T19" s="154"/>
      <c r="U19" s="4"/>
      <c r="V19" s="44" t="s">
        <v>103</v>
      </c>
      <c r="W19" s="47"/>
      <c r="X19" s="63"/>
      <c r="Y19" s="62"/>
      <c r="Z19" s="142" t="s">
        <v>46</v>
      </c>
      <c r="AA19" s="142"/>
      <c r="AB19" s="46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/>
      <c r="B20" s="183"/>
      <c r="C20" s="184"/>
      <c r="D20" s="184"/>
      <c r="E20" s="184"/>
      <c r="F20" s="184"/>
      <c r="G20" s="184"/>
      <c r="H20" s="184"/>
      <c r="I20" s="184"/>
      <c r="J20" s="185"/>
      <c r="K20" s="251"/>
      <c r="L20" s="252"/>
      <c r="M20" s="252"/>
      <c r="N20" s="252"/>
      <c r="O20" s="252"/>
      <c r="P20" s="253"/>
      <c r="Q20" s="158"/>
      <c r="R20" s="159"/>
      <c r="S20" s="159"/>
      <c r="T20" s="160"/>
      <c r="U20" s="4"/>
      <c r="V20" s="44" t="s">
        <v>104</v>
      </c>
      <c r="W20" s="45"/>
      <c r="X20" s="61"/>
      <c r="Y20" s="64"/>
      <c r="Z20" s="142" t="s">
        <v>46</v>
      </c>
      <c r="AA20" s="142"/>
      <c r="AB20" s="46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83"/>
      <c r="C21" s="184"/>
      <c r="D21" s="184"/>
      <c r="E21" s="184"/>
      <c r="F21" s="184"/>
      <c r="G21" s="184"/>
      <c r="H21" s="184"/>
      <c r="I21" s="184"/>
      <c r="J21" s="185"/>
      <c r="K21" s="251"/>
      <c r="L21" s="252"/>
      <c r="M21" s="252"/>
      <c r="N21" s="252"/>
      <c r="O21" s="252"/>
      <c r="P21" s="253"/>
      <c r="Q21" s="152"/>
      <c r="R21" s="153"/>
      <c r="S21" s="153"/>
      <c r="T21" s="154"/>
      <c r="U21" s="4"/>
      <c r="V21" s="44" t="s">
        <v>105</v>
      </c>
      <c r="W21" s="45"/>
      <c r="X21" s="61"/>
      <c r="Y21" s="62"/>
      <c r="Z21" s="142" t="s">
        <v>46</v>
      </c>
      <c r="AA21" s="142"/>
      <c r="AB21" s="46">
        <v>0.5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/>
      <c r="B22" s="183"/>
      <c r="C22" s="184"/>
      <c r="D22" s="184"/>
      <c r="E22" s="184"/>
      <c r="F22" s="184"/>
      <c r="G22" s="184"/>
      <c r="H22" s="184"/>
      <c r="I22" s="184"/>
      <c r="J22" s="185"/>
      <c r="K22" s="251"/>
      <c r="L22" s="252"/>
      <c r="M22" s="252"/>
      <c r="N22" s="252"/>
      <c r="O22" s="252"/>
      <c r="P22" s="253"/>
      <c r="Q22" s="152"/>
      <c r="R22" s="153"/>
      <c r="S22" s="153"/>
      <c r="T22" s="154"/>
      <c r="U22" s="4"/>
      <c r="V22" s="44" t="s">
        <v>106</v>
      </c>
      <c r="W22" s="47"/>
      <c r="X22" s="63"/>
      <c r="Y22" s="62"/>
      <c r="Z22" s="142" t="s">
        <v>46</v>
      </c>
      <c r="AA22" s="142"/>
      <c r="AB22" s="46">
        <v>0.5</v>
      </c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/>
      <c r="B23" s="183"/>
      <c r="C23" s="184"/>
      <c r="D23" s="184"/>
      <c r="E23" s="184"/>
      <c r="F23" s="184"/>
      <c r="G23" s="184"/>
      <c r="H23" s="184"/>
      <c r="I23" s="184"/>
      <c r="J23" s="185"/>
      <c r="K23" s="251"/>
      <c r="L23" s="252"/>
      <c r="M23" s="252"/>
      <c r="N23" s="252"/>
      <c r="O23" s="252"/>
      <c r="P23" s="253"/>
      <c r="Q23" s="152"/>
      <c r="R23" s="153"/>
      <c r="S23" s="153"/>
      <c r="T23" s="15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/>
      <c r="B24" s="183"/>
      <c r="C24" s="184"/>
      <c r="D24" s="184"/>
      <c r="E24" s="184"/>
      <c r="F24" s="184"/>
      <c r="G24" s="184"/>
      <c r="H24" s="184"/>
      <c r="I24" s="184"/>
      <c r="J24" s="185"/>
      <c r="K24" s="251"/>
      <c r="L24" s="252"/>
      <c r="M24" s="252"/>
      <c r="N24" s="252"/>
      <c r="O24" s="252"/>
      <c r="P24" s="253"/>
      <c r="Q24" s="36"/>
      <c r="R24" s="37"/>
      <c r="S24" s="37"/>
      <c r="T24" s="3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/>
      <c r="B25" s="183"/>
      <c r="C25" s="184"/>
      <c r="D25" s="184"/>
      <c r="E25" s="184"/>
      <c r="F25" s="184"/>
      <c r="G25" s="184"/>
      <c r="H25" s="184"/>
      <c r="I25" s="184"/>
      <c r="J25" s="185"/>
      <c r="K25" s="251"/>
      <c r="L25" s="252"/>
      <c r="M25" s="252"/>
      <c r="N25" s="252"/>
      <c r="O25" s="252"/>
      <c r="P25" s="253"/>
      <c r="Q25" s="36"/>
      <c r="R25" s="37"/>
      <c r="S25" s="37"/>
      <c r="T25" s="3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/>
      <c r="B26" s="183"/>
      <c r="C26" s="184"/>
      <c r="D26" s="184"/>
      <c r="E26" s="184"/>
      <c r="F26" s="184"/>
      <c r="G26" s="184"/>
      <c r="H26" s="184"/>
      <c r="I26" s="184"/>
      <c r="J26" s="185"/>
      <c r="K26" s="251"/>
      <c r="L26" s="252"/>
      <c r="M26" s="252"/>
      <c r="N26" s="252"/>
      <c r="O26" s="252"/>
      <c r="P26" s="253"/>
      <c r="Q26" s="36"/>
      <c r="R26" s="37"/>
      <c r="S26" s="37"/>
      <c r="T26" s="3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/>
      <c r="B27" s="183"/>
      <c r="C27" s="184"/>
      <c r="D27" s="184"/>
      <c r="E27" s="184"/>
      <c r="F27" s="184"/>
      <c r="G27" s="184"/>
      <c r="H27" s="184"/>
      <c r="I27" s="184"/>
      <c r="J27" s="185"/>
      <c r="K27" s="251"/>
      <c r="L27" s="252"/>
      <c r="M27" s="252"/>
      <c r="N27" s="252"/>
      <c r="O27" s="252"/>
      <c r="P27" s="253"/>
      <c r="Q27" s="36"/>
      <c r="R27" s="37"/>
      <c r="S27" s="37"/>
      <c r="T27" s="3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83"/>
      <c r="C28" s="184"/>
      <c r="D28" s="184"/>
      <c r="E28" s="184"/>
      <c r="F28" s="184"/>
      <c r="G28" s="184"/>
      <c r="H28" s="184"/>
      <c r="I28" s="184"/>
      <c r="J28" s="185"/>
      <c r="K28" s="251"/>
      <c r="L28" s="252"/>
      <c r="M28" s="252"/>
      <c r="N28" s="252"/>
      <c r="O28" s="252"/>
      <c r="P28" s="253"/>
      <c r="Q28" s="36"/>
      <c r="R28" s="37"/>
      <c r="S28" s="37"/>
      <c r="T28" s="38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83"/>
      <c r="C29" s="184"/>
      <c r="D29" s="184"/>
      <c r="E29" s="184"/>
      <c r="F29" s="184"/>
      <c r="G29" s="184"/>
      <c r="H29" s="184"/>
      <c r="I29" s="184"/>
      <c r="J29" s="185"/>
      <c r="K29" s="251"/>
      <c r="L29" s="252"/>
      <c r="M29" s="252"/>
      <c r="N29" s="252"/>
      <c r="O29" s="252"/>
      <c r="P29" s="253"/>
      <c r="Q29" s="36"/>
      <c r="R29" s="37"/>
      <c r="S29" s="37"/>
      <c r="T29" s="3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83"/>
      <c r="C30" s="184"/>
      <c r="D30" s="184"/>
      <c r="E30" s="184"/>
      <c r="F30" s="184"/>
      <c r="G30" s="184"/>
      <c r="H30" s="184"/>
      <c r="I30" s="184"/>
      <c r="J30" s="185"/>
      <c r="K30" s="257"/>
      <c r="L30" s="258"/>
      <c r="M30" s="258"/>
      <c r="N30" s="258"/>
      <c r="O30" s="258"/>
      <c r="P30" s="259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41" t="s">
        <v>16</v>
      </c>
      <c r="B31" s="242"/>
      <c r="C31" s="242"/>
      <c r="D31" s="242"/>
      <c r="E31" s="242"/>
      <c r="F31" s="242"/>
      <c r="G31" s="242"/>
      <c r="H31" s="242"/>
      <c r="I31" s="242"/>
      <c r="J31" s="243"/>
      <c r="K31" s="177">
        <f>SUM(K13:P30)</f>
        <v>0</v>
      </c>
      <c r="L31" s="178"/>
      <c r="M31" s="178"/>
      <c r="N31" s="178"/>
      <c r="O31" s="178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thickTop="1" thickBot="1">
      <c r="A32" s="198" t="s">
        <v>79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8"/>
      <c r="S32" s="18"/>
      <c r="T32" s="18"/>
    </row>
    <row r="33" spans="1:20" ht="20.25" thickTop="1" thickBot="1">
      <c r="A33" s="237" t="s">
        <v>15</v>
      </c>
      <c r="B33" s="238"/>
      <c r="C33" s="238"/>
      <c r="D33" s="238"/>
      <c r="E33" s="239"/>
      <c r="F33" s="237" t="s">
        <v>23</v>
      </c>
      <c r="G33" s="163"/>
      <c r="H33" s="163"/>
      <c r="I33" s="163"/>
      <c r="J33" s="164"/>
      <c r="K33" s="71" t="s">
        <v>37</v>
      </c>
      <c r="L33" s="162" t="s">
        <v>85</v>
      </c>
      <c r="M33" s="163"/>
      <c r="N33" s="164"/>
      <c r="O33" s="162" t="s">
        <v>84</v>
      </c>
      <c r="P33" s="163"/>
      <c r="Q33" s="164"/>
      <c r="R33" s="165" t="s">
        <v>80</v>
      </c>
      <c r="S33" s="166"/>
      <c r="T33" s="167"/>
    </row>
    <row r="34" spans="1:20" ht="19.5" thickTop="1">
      <c r="A34" s="244"/>
      <c r="B34" s="219"/>
      <c r="C34" s="219"/>
      <c r="D34" s="219"/>
      <c r="E34" s="220"/>
      <c r="F34" s="249"/>
      <c r="G34" s="219"/>
      <c r="H34" s="219"/>
      <c r="I34" s="219"/>
      <c r="J34" s="220"/>
      <c r="K34" s="65"/>
      <c r="L34" s="171"/>
      <c r="M34" s="172"/>
      <c r="N34" s="173"/>
      <c r="O34" s="171"/>
      <c r="P34" s="172"/>
      <c r="Q34" s="173"/>
      <c r="R34" s="168"/>
      <c r="S34" s="169"/>
      <c r="T34" s="170"/>
    </row>
    <row r="35" spans="1:20">
      <c r="A35" s="245"/>
      <c r="B35" s="184"/>
      <c r="C35" s="184"/>
      <c r="D35" s="184"/>
      <c r="E35" s="185"/>
      <c r="F35" s="233"/>
      <c r="G35" s="184"/>
      <c r="H35" s="184"/>
      <c r="I35" s="184"/>
      <c r="J35" s="185"/>
      <c r="K35" s="50"/>
      <c r="L35" s="146"/>
      <c r="M35" s="147"/>
      <c r="N35" s="148"/>
      <c r="O35" s="146"/>
      <c r="P35" s="147"/>
      <c r="Q35" s="148"/>
      <c r="R35" s="143"/>
      <c r="S35" s="144"/>
      <c r="T35" s="145"/>
    </row>
    <row r="36" spans="1:20">
      <c r="A36" s="245"/>
      <c r="B36" s="184"/>
      <c r="C36" s="184"/>
      <c r="D36" s="184"/>
      <c r="E36" s="185"/>
      <c r="F36" s="250"/>
      <c r="G36" s="184"/>
      <c r="H36" s="184"/>
      <c r="I36" s="184"/>
      <c r="J36" s="185"/>
      <c r="K36" s="70"/>
      <c r="L36" s="146"/>
      <c r="M36" s="147"/>
      <c r="N36" s="148"/>
      <c r="O36" s="146"/>
      <c r="P36" s="147"/>
      <c r="Q36" s="148"/>
      <c r="R36" s="54"/>
      <c r="S36" s="55"/>
      <c r="T36" s="56"/>
    </row>
    <row r="37" spans="1:20">
      <c r="A37" s="245"/>
      <c r="B37" s="184"/>
      <c r="C37" s="184"/>
      <c r="D37" s="184"/>
      <c r="E37" s="185"/>
      <c r="F37" s="233"/>
      <c r="G37" s="184"/>
      <c r="H37" s="184"/>
      <c r="I37" s="184"/>
      <c r="J37" s="185"/>
      <c r="K37" s="50"/>
      <c r="L37" s="146"/>
      <c r="M37" s="147"/>
      <c r="N37" s="148"/>
      <c r="O37" s="146"/>
      <c r="P37" s="147"/>
      <c r="Q37" s="148"/>
      <c r="R37" s="143"/>
      <c r="S37" s="144"/>
      <c r="T37" s="145"/>
    </row>
    <row r="38" spans="1:20">
      <c r="A38" s="245"/>
      <c r="B38" s="184"/>
      <c r="C38" s="184"/>
      <c r="D38" s="184"/>
      <c r="E38" s="185"/>
      <c r="F38" s="233"/>
      <c r="G38" s="184"/>
      <c r="H38" s="184"/>
      <c r="I38" s="184"/>
      <c r="J38" s="185"/>
      <c r="K38" s="50"/>
      <c r="L38" s="146"/>
      <c r="M38" s="147"/>
      <c r="N38" s="148"/>
      <c r="O38" s="146"/>
      <c r="P38" s="147"/>
      <c r="Q38" s="148"/>
      <c r="R38" s="143"/>
      <c r="S38" s="144"/>
      <c r="T38" s="145"/>
    </row>
    <row r="39" spans="1:20">
      <c r="A39" s="246"/>
      <c r="B39" s="184"/>
      <c r="C39" s="184"/>
      <c r="D39" s="184"/>
      <c r="E39" s="185"/>
      <c r="F39" s="233"/>
      <c r="G39" s="184"/>
      <c r="H39" s="184"/>
      <c r="I39" s="184"/>
      <c r="J39" s="185"/>
      <c r="K39" s="50"/>
      <c r="L39" s="146"/>
      <c r="M39" s="147"/>
      <c r="N39" s="148"/>
      <c r="O39" s="146"/>
      <c r="P39" s="147"/>
      <c r="Q39" s="148"/>
      <c r="R39" s="143"/>
      <c r="S39" s="144"/>
      <c r="T39" s="145"/>
    </row>
    <row r="40" spans="1:20">
      <c r="A40" s="246"/>
      <c r="B40" s="184"/>
      <c r="C40" s="184"/>
      <c r="D40" s="184"/>
      <c r="E40" s="185"/>
      <c r="F40" s="240"/>
      <c r="G40" s="184"/>
      <c r="H40" s="184"/>
      <c r="I40" s="184"/>
      <c r="J40" s="185"/>
      <c r="K40" s="50"/>
      <c r="L40" s="146"/>
      <c r="M40" s="147"/>
      <c r="N40" s="148"/>
      <c r="O40" s="146"/>
      <c r="P40" s="147"/>
      <c r="Q40" s="148"/>
      <c r="R40" s="143"/>
      <c r="S40" s="144"/>
      <c r="T40" s="145"/>
    </row>
    <row r="41" spans="1:20">
      <c r="A41" s="246"/>
      <c r="B41" s="184"/>
      <c r="C41" s="184"/>
      <c r="D41" s="184"/>
      <c r="E41" s="185"/>
      <c r="F41" s="233"/>
      <c r="G41" s="184"/>
      <c r="H41" s="184"/>
      <c r="I41" s="184"/>
      <c r="J41" s="185"/>
      <c r="K41" s="50"/>
      <c r="L41" s="146"/>
      <c r="M41" s="147"/>
      <c r="N41" s="148"/>
      <c r="O41" s="146"/>
      <c r="P41" s="147"/>
      <c r="Q41" s="148"/>
      <c r="R41" s="143"/>
      <c r="S41" s="144"/>
      <c r="T41" s="145"/>
    </row>
    <row r="42" spans="1:20">
      <c r="A42" s="246"/>
      <c r="B42" s="184"/>
      <c r="C42" s="184"/>
      <c r="D42" s="184"/>
      <c r="E42" s="185"/>
      <c r="F42" s="233"/>
      <c r="G42" s="184"/>
      <c r="H42" s="184"/>
      <c r="I42" s="184"/>
      <c r="J42" s="185"/>
      <c r="K42" s="50"/>
      <c r="L42" s="146"/>
      <c r="M42" s="147"/>
      <c r="N42" s="148"/>
      <c r="O42" s="146"/>
      <c r="P42" s="147"/>
      <c r="Q42" s="148"/>
      <c r="R42" s="72"/>
      <c r="S42" s="75"/>
      <c r="T42" s="74"/>
    </row>
    <row r="43" spans="1:20">
      <c r="A43" s="246"/>
      <c r="B43" s="184"/>
      <c r="C43" s="184"/>
      <c r="D43" s="184"/>
      <c r="E43" s="185"/>
      <c r="F43" s="233"/>
      <c r="G43" s="184"/>
      <c r="H43" s="184"/>
      <c r="I43" s="184"/>
      <c r="J43" s="185"/>
      <c r="K43" s="50"/>
      <c r="L43" s="146"/>
      <c r="M43" s="147"/>
      <c r="N43" s="148"/>
      <c r="O43" s="146"/>
      <c r="P43" s="147"/>
      <c r="Q43" s="148"/>
      <c r="R43" s="143"/>
      <c r="S43" s="144"/>
      <c r="T43" s="145"/>
    </row>
    <row r="44" spans="1:20">
      <c r="A44" s="246"/>
      <c r="B44" s="184"/>
      <c r="C44" s="184"/>
      <c r="D44" s="184"/>
      <c r="E44" s="185"/>
      <c r="F44" s="233"/>
      <c r="G44" s="184"/>
      <c r="H44" s="184"/>
      <c r="I44" s="184"/>
      <c r="J44" s="185"/>
      <c r="K44" s="50"/>
      <c r="L44" s="146"/>
      <c r="M44" s="147"/>
      <c r="N44" s="148"/>
      <c r="O44" s="146"/>
      <c r="P44" s="147"/>
      <c r="Q44" s="148"/>
      <c r="R44" s="72"/>
      <c r="S44" s="75"/>
      <c r="T44" s="74"/>
    </row>
    <row r="45" spans="1:20">
      <c r="A45" s="246"/>
      <c r="B45" s="184"/>
      <c r="C45" s="184"/>
      <c r="D45" s="184"/>
      <c r="E45" s="185"/>
      <c r="F45" s="233"/>
      <c r="G45" s="184"/>
      <c r="H45" s="184"/>
      <c r="I45" s="184"/>
      <c r="J45" s="185"/>
      <c r="K45" s="50"/>
      <c r="L45" s="146"/>
      <c r="M45" s="147"/>
      <c r="N45" s="148"/>
      <c r="O45" s="146"/>
      <c r="P45" s="147"/>
      <c r="Q45" s="148"/>
      <c r="R45" s="143"/>
      <c r="S45" s="144"/>
      <c r="T45" s="145"/>
    </row>
    <row r="46" spans="1:20">
      <c r="A46" s="246"/>
      <c r="B46" s="184"/>
      <c r="C46" s="184"/>
      <c r="D46" s="184"/>
      <c r="E46" s="185"/>
      <c r="F46" s="233"/>
      <c r="G46" s="184"/>
      <c r="H46" s="184"/>
      <c r="I46" s="184"/>
      <c r="J46" s="185"/>
      <c r="K46" s="50"/>
      <c r="L46" s="146"/>
      <c r="M46" s="147"/>
      <c r="N46" s="148"/>
      <c r="O46" s="146"/>
      <c r="P46" s="147"/>
      <c r="Q46" s="148"/>
      <c r="R46" s="72"/>
      <c r="S46" s="75"/>
      <c r="T46" s="74"/>
    </row>
    <row r="47" spans="1:20" ht="19.5" thickBot="1">
      <c r="A47" s="247"/>
      <c r="B47" s="235"/>
      <c r="C47" s="235"/>
      <c r="D47" s="235"/>
      <c r="E47" s="236"/>
      <c r="F47" s="234"/>
      <c r="G47" s="235"/>
      <c r="H47" s="235"/>
      <c r="I47" s="235"/>
      <c r="J47" s="236"/>
      <c r="K47" s="66"/>
      <c r="L47" s="149"/>
      <c r="M47" s="150"/>
      <c r="N47" s="151"/>
      <c r="O47" s="149"/>
      <c r="P47" s="150"/>
      <c r="Q47" s="151"/>
      <c r="R47" s="67"/>
      <c r="S47" s="68"/>
      <c r="T47" s="69"/>
    </row>
    <row r="48" spans="1:20" ht="19.5" thickTop="1">
      <c r="A48" s="22" t="s">
        <v>81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A2:T2"/>
    <mergeCell ref="V12:W12"/>
    <mergeCell ref="X12:Z12"/>
    <mergeCell ref="Z14:AA14"/>
    <mergeCell ref="Z15:AA15"/>
    <mergeCell ref="A3:T3"/>
    <mergeCell ref="Q5:T6"/>
    <mergeCell ref="Q14:T14"/>
    <mergeCell ref="Q13:T13"/>
    <mergeCell ref="Q7:S7"/>
    <mergeCell ref="E10:G10"/>
    <mergeCell ref="I10:K10"/>
    <mergeCell ref="M10:O10"/>
    <mergeCell ref="Q10:S10"/>
    <mergeCell ref="M8:P8"/>
    <mergeCell ref="Q8:T8"/>
    <mergeCell ref="M5:P5"/>
    <mergeCell ref="M6:P6"/>
    <mergeCell ref="Q15:T15"/>
    <mergeCell ref="I7:K7"/>
    <mergeCell ref="M7:O7"/>
    <mergeCell ref="I9:L9"/>
    <mergeCell ref="M9:P9"/>
    <mergeCell ref="Q9:S9"/>
    <mergeCell ref="B21:J21"/>
    <mergeCell ref="B22:J22"/>
    <mergeCell ref="B23:J23"/>
    <mergeCell ref="B24:J24"/>
    <mergeCell ref="B25:J25"/>
    <mergeCell ref="B19:J19"/>
    <mergeCell ref="B20:J20"/>
    <mergeCell ref="A5:D10"/>
    <mergeCell ref="I5:L6"/>
    <mergeCell ref="B14:J14"/>
    <mergeCell ref="B15:J15"/>
    <mergeCell ref="K14:P14"/>
    <mergeCell ref="A11:P11"/>
    <mergeCell ref="B12:J12"/>
    <mergeCell ref="K12:P12"/>
    <mergeCell ref="B16:J16"/>
    <mergeCell ref="B17:J17"/>
    <mergeCell ref="B18:J18"/>
    <mergeCell ref="K15:P15"/>
    <mergeCell ref="K24:P24"/>
    <mergeCell ref="K25:P25"/>
    <mergeCell ref="K20:P20"/>
    <mergeCell ref="K21:P21"/>
    <mergeCell ref="E7:G7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26:J26"/>
    <mergeCell ref="B27:J27"/>
    <mergeCell ref="B28:J28"/>
    <mergeCell ref="K13:P13"/>
    <mergeCell ref="B13:J13"/>
    <mergeCell ref="K16:P16"/>
    <mergeCell ref="K17:P17"/>
    <mergeCell ref="K18:P18"/>
    <mergeCell ref="Q19:T19"/>
    <mergeCell ref="K19:P19"/>
    <mergeCell ref="Q12:T12"/>
    <mergeCell ref="Q18:T18"/>
    <mergeCell ref="Q16:T16"/>
    <mergeCell ref="Q22:T22"/>
    <mergeCell ref="Z18:AA18"/>
    <mergeCell ref="Z16:AA16"/>
    <mergeCell ref="Z17:AA17"/>
    <mergeCell ref="Q21:T21"/>
    <mergeCell ref="Q17:T17"/>
    <mergeCell ref="K22:P22"/>
    <mergeCell ref="Q23:T23"/>
    <mergeCell ref="K23:P23"/>
    <mergeCell ref="Z21:AA21"/>
    <mergeCell ref="Z22:AA22"/>
    <mergeCell ref="Z19:AA19"/>
    <mergeCell ref="Z20:AA20"/>
    <mergeCell ref="Q20:T20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  <dataValidation type="list" allowBlank="1" showInputMessage="1" showErrorMessage="1" sqref="A3" xr:uid="{3EB065BE-1639-4235-8D02-026A07D6A9E3}">
      <formula1>$V$2:$V$3</formula1>
    </dataValidation>
    <dataValidation type="list" allowBlank="1" showInputMessage="1" showErrorMessage="1" sqref="X12:Z12" xr:uid="{2FC133D4-8B22-4BEC-A3B0-46C274B2553F}">
      <formula1>$X$9:$X$17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はじめに </vt:lpstr>
      <vt:lpstr>記入例（消費税課税事業者向け）</vt:lpstr>
      <vt:lpstr>記入例 (簡易課税事業者等向け)</vt:lpstr>
      <vt:lpstr>単年度事業 (ZEB普及)</vt:lpstr>
      <vt:lpstr>'記入例 (簡易課税事業者等向け)'!Print_Area</vt:lpstr>
      <vt:lpstr>'記入例（消費税課税事業者向け）'!Print_Area</vt:lpstr>
      <vt:lpstr>'単年度事業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2025-02-19T05:09:06Z</cp:lastPrinted>
  <dcterms:created xsi:type="dcterms:W3CDTF">2016-04-10T04:28:02Z</dcterms:created>
  <dcterms:modified xsi:type="dcterms:W3CDTF">2025-06-10T06:11:37Z</dcterms:modified>
</cp:coreProperties>
</file>