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File-sv\共有\R7年度 環境省スタートアップ支援\R7地域共創・セクター横断型CN技術開発・実証事業\02_交付規程・公募要領（案）\"/>
    </mc:Choice>
  </mc:AlternateContent>
  <xr:revisionPtr revIDLastSave="0" documentId="13_ncr:1_{998F0431-F956-4650-86C0-1FB6DB8204E7}" xr6:coauthVersionLast="47" xr6:coauthVersionMax="47" xr10:uidLastSave="{00000000-0000-0000-0000-000000000000}"/>
  <bookViews>
    <workbookView xWindow="28680" yWindow="-120" windowWidth="29040" windowHeight="15720" tabRatio="928" activeTab="3" xr2:uid="{00000000-000D-0000-FFFF-FFFF00000000}"/>
  </bookViews>
  <sheets>
    <sheet name="申請者情報項目" sheetId="2" r:id="rId1"/>
    <sheet name="交付申請書" sheetId="22" r:id="rId2"/>
    <sheet name="完了実績報告書" sheetId="25" r:id="rId3"/>
    <sheet name="別紙１" sheetId="3" r:id="rId4"/>
    <sheet name="別紙２" sheetId="4" r:id="rId5"/>
    <sheet name="経費内訳" sheetId="5" state="hidden" r:id="rId6"/>
    <sheet name="別添１-1人件費名簿" sheetId="18" r:id="rId7"/>
    <sheet name="別添１-2人件費" sheetId="6" r:id="rId8"/>
    <sheet name="別添2　諸謝金" sheetId="7" r:id="rId9"/>
    <sheet name="別添3　光熱水料" sheetId="8" r:id="rId10"/>
    <sheet name="別添4　会議費" sheetId="9" r:id="rId11"/>
    <sheet name="別添5　旅費" sheetId="10" r:id="rId12"/>
    <sheet name="別添6　印刷製本費" sheetId="11" r:id="rId13"/>
    <sheet name="別添7　通信運搬費" sheetId="12" r:id="rId14"/>
    <sheet name="別添8　手数料" sheetId="13" r:id="rId15"/>
    <sheet name="別添9　委託料" sheetId="14" r:id="rId16"/>
    <sheet name="別添10　使用料及び賃借料" sheetId="15" r:id="rId17"/>
    <sheet name="別添11　消耗品費" sheetId="16" r:id="rId18"/>
    <sheet name="別添12　賃金" sheetId="19" r:id="rId19"/>
    <sheet name="別添13　その他" sheetId="17" r:id="rId20"/>
    <sheet name="別添14　設備費" sheetId="23" r:id="rId21"/>
    <sheet name="別添15　工事費 " sheetId="24" r:id="rId22"/>
  </sheets>
  <definedNames>
    <definedName name="_xlnm.Print_Area" localSheetId="2">完了実績報告書!$A$1:$J$41</definedName>
    <definedName name="_xlnm.Print_Area" localSheetId="5">経費内訳!$A$1:$D$23</definedName>
    <definedName name="_xlnm.Print_Area" localSheetId="1">交付申請書!$A$1:$J$57</definedName>
    <definedName name="_xlnm.Print_Area" localSheetId="3">別紙１!$A$1:$AA$41</definedName>
    <definedName name="_xlnm.Print_Area" localSheetId="21">'別添15　工事費 '!$A$1:$L$24</definedName>
    <definedName name="_xlnm.Print_Area" localSheetId="8">'別添2　諸謝金'!$A$1:$I$24</definedName>
    <definedName name="機械器具費">'別添15　工事費 '!$G$38</definedName>
    <definedName name="測量及試験費">'別添15　工事費 '!$H$38</definedName>
    <definedName name="付帯工事費">'別添15　工事費 '!$F$38</definedName>
    <definedName name="本工事費">'別添15　工事費 '!$E$38:$E$43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8" i="25" l="1"/>
  <c r="F38" i="25"/>
  <c r="I37" i="25"/>
  <c r="H37" i="25"/>
  <c r="F37" i="25"/>
  <c r="I36" i="25"/>
  <c r="H36" i="25"/>
  <c r="F36" i="25"/>
  <c r="D29" i="25"/>
  <c r="B20" i="25"/>
  <c r="F11" i="25"/>
  <c r="F10" i="25"/>
  <c r="F9" i="25"/>
  <c r="I4" i="25"/>
  <c r="B20" i="22"/>
  <c r="C12" i="6"/>
  <c r="K23" i="24"/>
  <c r="K22" i="24"/>
  <c r="K21" i="24"/>
  <c r="K20" i="24"/>
  <c r="K19" i="24"/>
  <c r="K18" i="24"/>
  <c r="K17" i="24"/>
  <c r="K16" i="24"/>
  <c r="K15" i="24"/>
  <c r="K14" i="24"/>
  <c r="K13" i="24"/>
  <c r="K12" i="24"/>
  <c r="K11" i="24"/>
  <c r="K10" i="24"/>
  <c r="K9" i="24"/>
  <c r="K8" i="24"/>
  <c r="K7" i="24"/>
  <c r="K6" i="24"/>
  <c r="K5" i="24"/>
  <c r="K4" i="24"/>
  <c r="C2" i="24"/>
  <c r="I23" i="23"/>
  <c r="I22" i="23"/>
  <c r="I21" i="23"/>
  <c r="I20" i="23"/>
  <c r="I19" i="23"/>
  <c r="I18" i="23"/>
  <c r="I17" i="23"/>
  <c r="I16" i="23"/>
  <c r="I15" i="23"/>
  <c r="I14" i="23"/>
  <c r="I13" i="23"/>
  <c r="I12" i="23"/>
  <c r="I11" i="23"/>
  <c r="I10" i="23"/>
  <c r="I9" i="23"/>
  <c r="I8" i="23"/>
  <c r="I7" i="23"/>
  <c r="I6" i="23"/>
  <c r="I5" i="23"/>
  <c r="I4" i="23"/>
  <c r="I24" i="23" s="1"/>
  <c r="C19" i="5" s="1"/>
  <c r="K26" i="4" s="1"/>
  <c r="C2" i="23"/>
  <c r="H39" i="22"/>
  <c r="F39" i="22"/>
  <c r="I38" i="22"/>
  <c r="H38" i="22"/>
  <c r="F38" i="22"/>
  <c r="I37" i="22"/>
  <c r="H37" i="22"/>
  <c r="F37" i="22"/>
  <c r="I4" i="22"/>
  <c r="D32" i="22"/>
  <c r="F11" i="22"/>
  <c r="F10" i="22"/>
  <c r="F9" i="22"/>
  <c r="C2" i="17"/>
  <c r="C2" i="19"/>
  <c r="C2" i="16"/>
  <c r="C2" i="15"/>
  <c r="C2" i="14"/>
  <c r="C2" i="13"/>
  <c r="C2" i="12"/>
  <c r="C2" i="11"/>
  <c r="C2" i="10"/>
  <c r="C2" i="9"/>
  <c r="C2" i="8"/>
  <c r="C2" i="7"/>
  <c r="C2" i="6"/>
  <c r="C2" i="18"/>
  <c r="C4" i="5"/>
  <c r="S3" i="4"/>
  <c r="I12" i="19"/>
  <c r="I14" i="19" s="1"/>
  <c r="H12" i="19"/>
  <c r="G12" i="19"/>
  <c r="F12" i="19"/>
  <c r="F14" i="19" s="1"/>
  <c r="E12" i="19"/>
  <c r="E14" i="19" s="1"/>
  <c r="D12" i="19"/>
  <c r="D14" i="19" s="1"/>
  <c r="C12" i="19"/>
  <c r="K24" i="24" l="1"/>
  <c r="C20" i="5" s="1"/>
  <c r="H14" i="19"/>
  <c r="G14" i="19"/>
  <c r="C14" i="19"/>
  <c r="J14" i="19" l="1"/>
  <c r="C17" i="5" s="1"/>
  <c r="K24" i="4" s="1"/>
  <c r="K27" i="4"/>
  <c r="I13" i="6"/>
  <c r="H13" i="6"/>
  <c r="G13" i="6"/>
  <c r="F13" i="6"/>
  <c r="E13" i="6"/>
  <c r="D13" i="6"/>
  <c r="C13" i="6"/>
  <c r="D3" i="6"/>
  <c r="I3" i="6"/>
  <c r="H3" i="6"/>
  <c r="G3" i="6"/>
  <c r="F3" i="6"/>
  <c r="E3" i="6"/>
  <c r="C3" i="6"/>
  <c r="N19" i="3" l="1"/>
  <c r="J19" i="3"/>
  <c r="F19" i="3"/>
  <c r="T18" i="3"/>
  <c r="U17" i="3"/>
  <c r="O17" i="3"/>
  <c r="J17" i="3"/>
  <c r="F17" i="3"/>
  <c r="N14" i="3"/>
  <c r="J14" i="3"/>
  <c r="F14" i="3"/>
  <c r="T13" i="3"/>
  <c r="U12" i="3"/>
  <c r="O12" i="3"/>
  <c r="J12" i="3"/>
  <c r="F12" i="3"/>
  <c r="N9" i="3"/>
  <c r="J9" i="3"/>
  <c r="F9" i="3"/>
  <c r="T8" i="3"/>
  <c r="U7" i="3"/>
  <c r="O7" i="3"/>
  <c r="J7" i="3"/>
  <c r="F7" i="3"/>
  <c r="F4" i="3"/>
  <c r="F3" i="3"/>
  <c r="Z8" i="4"/>
  <c r="I18" i="17"/>
  <c r="I17" i="17"/>
  <c r="I16" i="17"/>
  <c r="I15" i="17"/>
  <c r="I14" i="17"/>
  <c r="I5" i="17"/>
  <c r="I6" i="17"/>
  <c r="I7" i="17"/>
  <c r="I8" i="17"/>
  <c r="I9" i="17"/>
  <c r="I10" i="17"/>
  <c r="I11" i="17"/>
  <c r="I12" i="17"/>
  <c r="I13" i="17"/>
  <c r="I19" i="17"/>
  <c r="I20" i="17"/>
  <c r="I21" i="17"/>
  <c r="I22" i="17"/>
  <c r="I23" i="17"/>
  <c r="I4" i="17"/>
  <c r="G5" i="16"/>
  <c r="G6" i="16"/>
  <c r="G7" i="16"/>
  <c r="G8" i="16"/>
  <c r="G9" i="16"/>
  <c r="G10" i="16"/>
  <c r="G11" i="16"/>
  <c r="G24" i="16" s="1"/>
  <c r="C16" i="5" s="1"/>
  <c r="K23" i="4" s="1"/>
  <c r="G12" i="16"/>
  <c r="G13" i="16"/>
  <c r="G14" i="16"/>
  <c r="G15" i="16"/>
  <c r="G16" i="16"/>
  <c r="G17" i="16"/>
  <c r="G18" i="16"/>
  <c r="G19" i="16"/>
  <c r="G20" i="16"/>
  <c r="G21" i="16"/>
  <c r="G22" i="16"/>
  <c r="G23" i="16"/>
  <c r="G4" i="16"/>
  <c r="H5" i="15"/>
  <c r="H6" i="15"/>
  <c r="H7" i="15"/>
  <c r="H8" i="15"/>
  <c r="H9" i="15"/>
  <c r="H10" i="15"/>
  <c r="H11" i="15"/>
  <c r="H12" i="15"/>
  <c r="H13" i="15"/>
  <c r="H14" i="15"/>
  <c r="H15" i="15"/>
  <c r="H16" i="15"/>
  <c r="H17" i="15"/>
  <c r="H18" i="15"/>
  <c r="H4" i="15"/>
  <c r="G19" i="14"/>
  <c r="C14" i="5" s="1"/>
  <c r="K21" i="4" s="1"/>
  <c r="F24" i="13"/>
  <c r="C13" i="5" s="1"/>
  <c r="K20" i="4" s="1"/>
  <c r="H23" i="12"/>
  <c r="H4" i="12"/>
  <c r="H18" i="12"/>
  <c r="H17" i="12"/>
  <c r="H16" i="12"/>
  <c r="H15" i="12"/>
  <c r="H14" i="12"/>
  <c r="H5" i="11"/>
  <c r="H6" i="11"/>
  <c r="H7" i="11"/>
  <c r="H8" i="11"/>
  <c r="H9" i="11"/>
  <c r="H10" i="11"/>
  <c r="H11" i="11"/>
  <c r="H12" i="11"/>
  <c r="H13" i="11"/>
  <c r="H14" i="11"/>
  <c r="H15" i="11"/>
  <c r="H16" i="11"/>
  <c r="H17" i="11"/>
  <c r="H18" i="11"/>
  <c r="H19" i="11"/>
  <c r="H20" i="11"/>
  <c r="H21" i="11"/>
  <c r="H22" i="11"/>
  <c r="H23" i="11"/>
  <c r="H4" i="11"/>
  <c r="L19" i="10"/>
  <c r="L18" i="10"/>
  <c r="L17" i="10"/>
  <c r="L16" i="10"/>
  <c r="L15" i="10"/>
  <c r="L6" i="10"/>
  <c r="L7" i="10"/>
  <c r="L8" i="10"/>
  <c r="L9" i="10"/>
  <c r="L10" i="10"/>
  <c r="L11" i="10"/>
  <c r="L12" i="10"/>
  <c r="L13" i="10"/>
  <c r="L14" i="10"/>
  <c r="L20" i="10"/>
  <c r="L21" i="10"/>
  <c r="L22" i="10"/>
  <c r="L23" i="10"/>
  <c r="L24" i="10"/>
  <c r="L5" i="10"/>
  <c r="H5" i="9"/>
  <c r="H6" i="9"/>
  <c r="H7" i="9"/>
  <c r="H8" i="9"/>
  <c r="H9" i="9"/>
  <c r="H10" i="9"/>
  <c r="H11" i="9"/>
  <c r="H12" i="9"/>
  <c r="H13" i="9"/>
  <c r="H14" i="9"/>
  <c r="H15" i="9"/>
  <c r="H16" i="9"/>
  <c r="H17" i="9"/>
  <c r="H18" i="9"/>
  <c r="H19" i="9"/>
  <c r="H20" i="9"/>
  <c r="H21" i="9"/>
  <c r="H22" i="9"/>
  <c r="H23" i="9"/>
  <c r="H4" i="9"/>
  <c r="H5" i="8"/>
  <c r="H6" i="8"/>
  <c r="H7" i="8"/>
  <c r="H8" i="8"/>
  <c r="H9" i="8"/>
  <c r="H10" i="8"/>
  <c r="H11" i="8"/>
  <c r="H12" i="8"/>
  <c r="H13" i="8"/>
  <c r="H14" i="8"/>
  <c r="H15" i="8"/>
  <c r="H16" i="8"/>
  <c r="H17" i="8"/>
  <c r="H18" i="8"/>
  <c r="H19" i="8"/>
  <c r="H20" i="8"/>
  <c r="H21" i="8"/>
  <c r="H22" i="8"/>
  <c r="H23" i="8"/>
  <c r="H4" i="8"/>
  <c r="G5" i="7"/>
  <c r="G6" i="7"/>
  <c r="G7" i="7"/>
  <c r="G8" i="7"/>
  <c r="G9" i="7"/>
  <c r="G10" i="7"/>
  <c r="G11" i="7"/>
  <c r="G12" i="7"/>
  <c r="G13" i="7"/>
  <c r="G14" i="7"/>
  <c r="G15" i="7"/>
  <c r="G16" i="7"/>
  <c r="G17" i="7"/>
  <c r="G18" i="7"/>
  <c r="G19" i="7"/>
  <c r="G20" i="7"/>
  <c r="G21" i="7"/>
  <c r="G22" i="7"/>
  <c r="G23" i="7"/>
  <c r="G4" i="7"/>
  <c r="D12" i="6"/>
  <c r="D14" i="6" s="1"/>
  <c r="E12" i="6"/>
  <c r="E14" i="6" s="1"/>
  <c r="F12" i="6"/>
  <c r="F14" i="6" s="1"/>
  <c r="G12" i="6"/>
  <c r="G14" i="6" s="1"/>
  <c r="H12" i="6"/>
  <c r="H14" i="6" s="1"/>
  <c r="I12" i="6"/>
  <c r="I14" i="6" s="1"/>
  <c r="C14" i="6"/>
  <c r="I25" i="10" l="1"/>
  <c r="C10" i="5" s="1"/>
  <c r="K17" i="4" s="1"/>
  <c r="I24" i="8"/>
  <c r="C8" i="5" s="1"/>
  <c r="K15" i="4" s="1"/>
  <c r="I24" i="9"/>
  <c r="C9" i="5" s="1"/>
  <c r="K16" i="4" s="1"/>
  <c r="H19" i="15"/>
  <c r="C15" i="5" s="1"/>
  <c r="K22" i="4" s="1"/>
  <c r="I24" i="17"/>
  <c r="C18" i="5" s="1"/>
  <c r="K25" i="4" s="1"/>
  <c r="J14" i="6"/>
  <c r="C6" i="5" s="1"/>
  <c r="H24" i="11"/>
  <c r="C11" i="5" s="1"/>
  <c r="K18" i="4" s="1"/>
  <c r="H24" i="7"/>
  <c r="C7" i="5" s="1"/>
  <c r="K13" i="4" l="1"/>
  <c r="K28" i="4" s="1"/>
  <c r="Z6" i="4" s="1"/>
  <c r="L10" i="4" s="1"/>
  <c r="C21" i="5"/>
  <c r="K14" i="4"/>
  <c r="H7" i="12"/>
  <c r="H8" i="12"/>
  <c r="H9" i="12"/>
  <c r="H10" i="12"/>
  <c r="H11" i="12"/>
  <c r="H12" i="12"/>
  <c r="H13" i="12"/>
  <c r="H19" i="12"/>
  <c r="H20" i="12"/>
  <c r="H21" i="12"/>
  <c r="H22" i="12"/>
  <c r="H6" i="12"/>
  <c r="H5" i="12"/>
  <c r="H24" i="12" l="1"/>
  <c r="C12" i="5" s="1"/>
  <c r="K19" i="4" l="1"/>
  <c r="W37" i="4"/>
  <c r="W36" i="4"/>
  <c r="W35" i="4"/>
  <c r="W34" i="4"/>
  <c r="W33" i="4"/>
  <c r="W32" i="4"/>
  <c r="W31" i="4"/>
  <c r="S6" i="4"/>
  <c r="S10" i="4" l="1"/>
  <c r="Z10" i="4" l="1"/>
  <c r="D25"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3" authorId="0" shapeId="0" xr:uid="{A99E496D-10E3-4753-AE0D-5FDE240E297A}">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3" authorId="0" shapeId="0" xr:uid="{405139E9-44BC-47CC-9F38-8C1018C50688}">
      <text>
        <r>
          <rPr>
            <b/>
            <sz val="9"/>
            <color indexed="81"/>
            <rFont val="MS P ゴシック"/>
            <family val="3"/>
            <charset val="128"/>
          </rPr>
          <t>申請者において、文書番号がある場合は記載すること。ない場合は削除してください。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takao inoue</author>
  </authors>
  <commentList>
    <comment ref="E6" authorId="0" shapeId="0" xr:uid="{00000000-0006-0000-0300-000001000000}">
      <text>
        <r>
          <rPr>
            <b/>
            <sz val="9"/>
            <color indexed="81"/>
            <rFont val="MS P ゴシック"/>
            <family val="3"/>
            <charset val="128"/>
          </rPr>
          <t>補助対象外を含めた本事業の総事業費を記載してください。
総事業費に補助対象外が無い場合は(4)補助対象経費支出予定額と同額を記入してください。</t>
        </r>
      </text>
    </comment>
    <comment ref="Z10" authorId="0" shapeId="0" xr:uid="{2E37D5F5-6674-40B8-9A18-3AF2FE9CAAB3}">
      <text>
        <r>
          <rPr>
            <b/>
            <sz val="9"/>
            <color indexed="81"/>
            <rFont val="MS P ゴシック"/>
            <family val="3"/>
            <charset val="128"/>
          </rPr>
          <t>千円未満切り捨て</t>
        </r>
      </text>
    </comment>
    <comment ref="A11" authorId="0" shapeId="0" xr:uid="{00000000-0006-0000-0300-000002000000}">
      <text>
        <r>
          <rPr>
            <b/>
            <sz val="9"/>
            <color indexed="81"/>
            <rFont val="MS P ゴシック"/>
            <family val="3"/>
            <charset val="128"/>
          </rPr>
          <t>シートの別添1～15の金額が転記されます。
別添の金額は補助対象となる金額のみ記入してください。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J4" authorId="0" shapeId="0" xr:uid="{7BF10DAA-45AD-4B0C-9250-849127219684}">
      <text>
        <r>
          <rPr>
            <sz val="9"/>
            <color indexed="81"/>
            <rFont val="MS P ゴシック"/>
            <family val="3"/>
            <charset val="128"/>
          </rPr>
          <t>交付規程の別表第２に記載されている１区分 ２費目 ３細分を記載してください。</t>
        </r>
      </text>
    </comment>
  </commentList>
</comments>
</file>

<file path=xl/sharedStrings.xml><?xml version="1.0" encoding="utf-8"?>
<sst xmlns="http://schemas.openxmlformats.org/spreadsheetml/2006/main" count="1258" uniqueCount="524">
  <si>
    <t>事業名</t>
    <rPh sb="0" eb="2">
      <t>ジギョウ</t>
    </rPh>
    <rPh sb="2" eb="3">
      <t>メイ</t>
    </rPh>
    <phoneticPr fontId="4"/>
  </si>
  <si>
    <t>事業実施の団体名</t>
    <rPh sb="0" eb="2">
      <t>ジギョウ</t>
    </rPh>
    <rPh sb="2" eb="4">
      <t>ジッシ</t>
    </rPh>
    <rPh sb="5" eb="7">
      <t>ダンタイ</t>
    </rPh>
    <rPh sb="7" eb="8">
      <t>メイ</t>
    </rPh>
    <phoneticPr fontId="4"/>
  </si>
  <si>
    <t>代表事業者</t>
    <rPh sb="0" eb="2">
      <t>ダイヒョウ</t>
    </rPh>
    <rPh sb="2" eb="5">
      <t>ジギョウシャ</t>
    </rPh>
    <phoneticPr fontId="4"/>
  </si>
  <si>
    <t>氏名</t>
    <rPh sb="0" eb="2">
      <t>シメイ</t>
    </rPh>
    <phoneticPr fontId="4"/>
  </si>
  <si>
    <t>所在地</t>
    <rPh sb="0" eb="3">
      <t>ショザイチ</t>
    </rPh>
    <phoneticPr fontId="4"/>
  </si>
  <si>
    <t>電話番号</t>
    <rPh sb="0" eb="2">
      <t>デンワ</t>
    </rPh>
    <rPh sb="2" eb="4">
      <t>バンゴウ</t>
    </rPh>
    <phoneticPr fontId="4"/>
  </si>
  <si>
    <t>FAX番号</t>
    <rPh sb="3" eb="5">
      <t>バンゴウ</t>
    </rPh>
    <phoneticPr fontId="4"/>
  </si>
  <si>
    <t>E-mailアドレス</t>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</si>
  <si>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</si>
  <si>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</si>
  <si>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</si>
  <si>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</si>
  <si>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別紙１</t>
    <rPh sb="0" eb="2">
      <t>ベッシ</t>
    </rPh>
    <phoneticPr fontId="4"/>
  </si>
  <si>
    <t>氏名（責任者）</t>
    <rPh sb="0" eb="2">
      <t>シメイ</t>
    </rPh>
    <rPh sb="3" eb="6">
      <t>セキニンシャ</t>
    </rPh>
    <phoneticPr fontId="4"/>
  </si>
  <si>
    <t>〒</t>
    <phoneticPr fontId="2"/>
  </si>
  <si>
    <t>事業実施の責任者</t>
    <rPh sb="0" eb="2">
      <t>ジギョウ</t>
    </rPh>
    <rPh sb="2" eb="4">
      <t>ジッシ</t>
    </rPh>
    <rPh sb="5" eb="8">
      <t>セキニンシャ</t>
    </rPh>
    <phoneticPr fontId="4"/>
  </si>
  <si>
    <t>氏名（担当者）</t>
    <rPh sb="0" eb="2">
      <t>シメイ</t>
    </rPh>
    <rPh sb="3" eb="6">
      <t>タントウシャ</t>
    </rPh>
    <phoneticPr fontId="4"/>
  </si>
  <si>
    <t>経理の担当者</t>
    <rPh sb="0" eb="2">
      <t>ケイリ</t>
    </rPh>
    <rPh sb="3" eb="6">
      <t>タントウシャ</t>
    </rPh>
    <phoneticPr fontId="4"/>
  </si>
  <si>
    <t>氏名(経理担当者)</t>
    <rPh sb="0" eb="2">
      <t>シメイ</t>
    </rPh>
    <rPh sb="3" eb="5">
      <t>ケイリ</t>
    </rPh>
    <rPh sb="5" eb="8">
      <t>タントウシャ</t>
    </rPh>
    <phoneticPr fontId="4"/>
  </si>
  <si>
    <t>所在地/E-mailアドレス</t>
    <rPh sb="0" eb="3">
      <t>ショザイチ</t>
    </rPh>
    <phoneticPr fontId="4"/>
  </si>
  <si>
    <t>電話/FAX番号</t>
    <rPh sb="0" eb="2">
      <t>デンワ</t>
    </rPh>
    <rPh sb="6" eb="8">
      <t>バンゴウ</t>
    </rPh>
    <phoneticPr fontId="4"/>
  </si>
  <si>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</si>
  <si>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</si>
  <si>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</si>
  <si>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</si>
  <si>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</si>
  <si>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(1)-(2)</t>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</si>
  <si>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</si>
  <si>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</si>
  <si>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</si>
  <si>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</si>
  <si>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</si>
  <si>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</si>
  <si>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</si>
  <si>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</si>
  <si>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</si>
  <si>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</si>
  <si>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</si>
  <si>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</si>
  <si>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</si>
  <si>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</si>
  <si>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</si>
  <si>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</si>
  <si>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</si>
  <si>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</si>
  <si>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</si>
  <si>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購入予定時期</t>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</si>
  <si>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</si>
  <si>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</si>
  <si>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別紙２</t>
    <rPh sb="0" eb="2">
      <t>ベッシ</t>
    </rPh>
    <phoneticPr fontId="4"/>
  </si>
  <si>
    <t>経費区分</t>
    <rPh sb="0" eb="4">
      <t>ケイヒクブン</t>
    </rPh>
    <phoneticPr fontId="2"/>
  </si>
  <si>
    <t>人件費</t>
    <rPh sb="0" eb="3">
      <t>ジンケンヒ</t>
    </rPh>
    <phoneticPr fontId="2"/>
  </si>
  <si>
    <t>諸謝金</t>
    <rPh sb="0" eb="3">
      <t>ショシャキン</t>
    </rPh>
    <phoneticPr fontId="2"/>
  </si>
  <si>
    <t>光熱水料</t>
    <rPh sb="0" eb="3">
      <t>コウネツスイ</t>
    </rPh>
    <rPh sb="3" eb="4">
      <t>リョウ</t>
    </rPh>
    <phoneticPr fontId="2"/>
  </si>
  <si>
    <t>会議費</t>
    <rPh sb="0" eb="3">
      <t>カイギヒ</t>
    </rPh>
    <phoneticPr fontId="2"/>
  </si>
  <si>
    <t>旅費</t>
    <rPh sb="0" eb="2">
      <t>リョヒ</t>
    </rPh>
    <phoneticPr fontId="2"/>
  </si>
  <si>
    <t>印刷製本費</t>
    <rPh sb="0" eb="2">
      <t>インサツ</t>
    </rPh>
    <rPh sb="2" eb="4">
      <t>セイホン</t>
    </rPh>
    <rPh sb="4" eb="5">
      <t>ヒ</t>
    </rPh>
    <phoneticPr fontId="2"/>
  </si>
  <si>
    <t>通信運搬費</t>
    <rPh sb="0" eb="2">
      <t>ツウシン</t>
    </rPh>
    <rPh sb="2" eb="5">
      <t>ウンパンヒ</t>
    </rPh>
    <phoneticPr fontId="2"/>
  </si>
  <si>
    <t>手数料</t>
    <rPh sb="0" eb="3">
      <t>テスウリョウ</t>
    </rPh>
    <phoneticPr fontId="2"/>
  </si>
  <si>
    <t>委託料</t>
    <rPh sb="0" eb="3">
      <t>イタクリョウ</t>
    </rPh>
    <phoneticPr fontId="2"/>
  </si>
  <si>
    <t>使用量及び賃借料</t>
    <rPh sb="0" eb="3">
      <t>シヨウリョウ</t>
    </rPh>
    <rPh sb="3" eb="4">
      <t>オヨ</t>
    </rPh>
    <rPh sb="5" eb="8">
      <t>チンシャクリョウ</t>
    </rPh>
    <phoneticPr fontId="2"/>
  </si>
  <si>
    <t>消耗品費</t>
    <rPh sb="0" eb="4">
      <t>ショウモウヒンヒ</t>
    </rPh>
    <phoneticPr fontId="2"/>
  </si>
  <si>
    <t>その他</t>
    <rPh sb="2" eb="3">
      <t>タ</t>
    </rPh>
    <phoneticPr fontId="2"/>
  </si>
  <si>
    <t>金額</t>
    <rPh sb="0" eb="2">
      <t>キンガク</t>
    </rPh>
    <phoneticPr fontId="2"/>
  </si>
  <si>
    <t>合計</t>
    <rPh sb="0" eb="2">
      <t>ゴウケイ</t>
    </rPh>
    <phoneticPr fontId="2"/>
  </si>
  <si>
    <t>備考</t>
    <rPh sb="0" eb="2">
      <t>ビコウ</t>
    </rPh>
    <phoneticPr fontId="2"/>
  </si>
  <si>
    <t>別添1　人件費</t>
    <rPh sb="0" eb="2">
      <t>ベッテン</t>
    </rPh>
    <rPh sb="4" eb="7">
      <t>ジンケンヒ</t>
    </rPh>
    <phoneticPr fontId="2"/>
  </si>
  <si>
    <t>別添2　諸謝金</t>
    <rPh sb="0" eb="2">
      <t>ベッテン</t>
    </rPh>
    <rPh sb="4" eb="7">
      <t>ショシャキン</t>
    </rPh>
    <phoneticPr fontId="2"/>
  </si>
  <si>
    <t>別添3　光熱水料</t>
    <rPh sb="0" eb="2">
      <t>ベッテン</t>
    </rPh>
    <rPh sb="4" eb="7">
      <t>コウネツスイ</t>
    </rPh>
    <rPh sb="7" eb="8">
      <t>リョウ</t>
    </rPh>
    <phoneticPr fontId="2"/>
  </si>
  <si>
    <t>別添4　会議費</t>
    <rPh sb="0" eb="2">
      <t>ベッテン</t>
    </rPh>
    <rPh sb="4" eb="7">
      <t>カイギヒ</t>
    </rPh>
    <phoneticPr fontId="2"/>
  </si>
  <si>
    <t>別添5　旅費</t>
    <rPh sb="0" eb="2">
      <t>ベッテン</t>
    </rPh>
    <rPh sb="4" eb="6">
      <t>リョヒ</t>
    </rPh>
    <phoneticPr fontId="2"/>
  </si>
  <si>
    <t>別添6　印刷製本費</t>
    <rPh sb="0" eb="2">
      <t>ベッテン</t>
    </rPh>
    <rPh sb="4" eb="6">
      <t>インサツ</t>
    </rPh>
    <rPh sb="6" eb="8">
      <t>セイホン</t>
    </rPh>
    <rPh sb="8" eb="9">
      <t>ヒ</t>
    </rPh>
    <phoneticPr fontId="2"/>
  </si>
  <si>
    <t>別添7　通信運搬費</t>
    <rPh sb="0" eb="2">
      <t>ベッテン</t>
    </rPh>
    <rPh sb="4" eb="6">
      <t>ツウシン</t>
    </rPh>
    <rPh sb="6" eb="9">
      <t>ウンパンヒ</t>
    </rPh>
    <phoneticPr fontId="2"/>
  </si>
  <si>
    <t>別添8　手数料</t>
    <rPh sb="0" eb="2">
      <t>ベッテン</t>
    </rPh>
    <rPh sb="4" eb="7">
      <t>テスウリョウ</t>
    </rPh>
    <phoneticPr fontId="2"/>
  </si>
  <si>
    <t>別添9　委託料</t>
    <rPh sb="0" eb="2">
      <t>ベッテン</t>
    </rPh>
    <rPh sb="4" eb="7">
      <t>イタクリョウ</t>
    </rPh>
    <phoneticPr fontId="2"/>
  </si>
  <si>
    <t>別添10　使用量及び賃借料</t>
    <rPh sb="0" eb="2">
      <t>ベッテン</t>
    </rPh>
    <rPh sb="5" eb="8">
      <t>シヨウリョウ</t>
    </rPh>
    <rPh sb="8" eb="9">
      <t>オヨ</t>
    </rPh>
    <rPh sb="10" eb="13">
      <t>チンシャクリョウ</t>
    </rPh>
    <phoneticPr fontId="2"/>
  </si>
  <si>
    <t>別添11　消耗品費</t>
    <rPh sb="0" eb="2">
      <t>ベッテン</t>
    </rPh>
    <rPh sb="5" eb="9">
      <t>ショウモウヒンヒ</t>
    </rPh>
    <phoneticPr fontId="2"/>
  </si>
  <si>
    <t>9月</t>
  </si>
  <si>
    <t>10月</t>
  </si>
  <si>
    <t>11月</t>
  </si>
  <si>
    <t>12月</t>
  </si>
  <si>
    <t>1月</t>
  </si>
  <si>
    <t>単価</t>
    <rPh sb="0" eb="2">
      <t>タンカ</t>
    </rPh>
    <phoneticPr fontId="2"/>
  </si>
  <si>
    <t>作業時間数</t>
    <rPh sb="0" eb="5">
      <t>サギョウジカンスウ</t>
    </rPh>
    <phoneticPr fontId="2"/>
  </si>
  <si>
    <t>合計時間×単価</t>
    <rPh sb="0" eb="2">
      <t>ゴウケイ</t>
    </rPh>
    <rPh sb="2" eb="4">
      <t>ジカン</t>
    </rPh>
    <rPh sb="5" eb="7">
      <t>タンカ</t>
    </rPh>
    <phoneticPr fontId="2"/>
  </si>
  <si>
    <t>氏名</t>
    <rPh sb="0" eb="2">
      <t>シメイ</t>
    </rPh>
    <phoneticPr fontId="2"/>
  </si>
  <si>
    <t>事業者名</t>
  </si>
  <si>
    <t>事業者名：</t>
    <rPh sb="0" eb="4">
      <t>ジギョウシャメイ</t>
    </rPh>
    <phoneticPr fontId="2"/>
  </si>
  <si>
    <t>№</t>
    <phoneticPr fontId="4"/>
  </si>
  <si>
    <t>時間</t>
    <rPh sb="0" eb="2">
      <t>ジカン</t>
    </rPh>
    <phoneticPr fontId="4"/>
  </si>
  <si>
    <t>備考</t>
    <rPh sb="0" eb="2">
      <t>ビコウ</t>
    </rPh>
    <phoneticPr fontId="4"/>
  </si>
  <si>
    <t>謝-1</t>
    <rPh sb="0" eb="1">
      <t>シャ</t>
    </rPh>
    <phoneticPr fontId="4"/>
  </si>
  <si>
    <t>謝-2</t>
    <rPh sb="0" eb="1">
      <t>シャ</t>
    </rPh>
    <phoneticPr fontId="4"/>
  </si>
  <si>
    <t>謝-3</t>
    <rPh sb="0" eb="1">
      <t>シャ</t>
    </rPh>
    <phoneticPr fontId="4"/>
  </si>
  <si>
    <t>謝-4</t>
    <rPh sb="0" eb="1">
      <t>シャ</t>
    </rPh>
    <phoneticPr fontId="4"/>
  </si>
  <si>
    <t>謝-5</t>
    <rPh sb="0" eb="1">
      <t>シャ</t>
    </rPh>
    <phoneticPr fontId="4"/>
  </si>
  <si>
    <t>謝-6</t>
    <rPh sb="0" eb="1">
      <t>シャ</t>
    </rPh>
    <phoneticPr fontId="4"/>
  </si>
  <si>
    <t>謝-7</t>
    <rPh sb="0" eb="1">
      <t>シャ</t>
    </rPh>
    <phoneticPr fontId="4"/>
  </si>
  <si>
    <t>謝-8</t>
    <rPh sb="0" eb="1">
      <t>シャ</t>
    </rPh>
    <phoneticPr fontId="4"/>
  </si>
  <si>
    <t>謝-9</t>
    <rPh sb="0" eb="1">
      <t>シャ</t>
    </rPh>
    <phoneticPr fontId="4"/>
  </si>
  <si>
    <t>謝-10</t>
    <rPh sb="0" eb="1">
      <t>シャ</t>
    </rPh>
    <phoneticPr fontId="4"/>
  </si>
  <si>
    <t>発生日</t>
    <rPh sb="0" eb="3">
      <t>ハッセイビ</t>
    </rPh>
    <phoneticPr fontId="4"/>
  </si>
  <si>
    <t>支払先</t>
    <rPh sb="0" eb="3">
      <t>シハライサキ</t>
    </rPh>
    <phoneticPr fontId="4"/>
  </si>
  <si>
    <t>内容</t>
    <rPh sb="0" eb="2">
      <t>ナイヨウ</t>
    </rPh>
    <phoneticPr fontId="2"/>
  </si>
  <si>
    <t>謝-11</t>
    <rPh sb="0" eb="1">
      <t>シャ</t>
    </rPh>
    <phoneticPr fontId="4"/>
  </si>
  <si>
    <t>謝-12</t>
    <rPh sb="0" eb="1">
      <t>シャ</t>
    </rPh>
    <phoneticPr fontId="4"/>
  </si>
  <si>
    <t>謝-13</t>
    <rPh sb="0" eb="1">
      <t>シャ</t>
    </rPh>
    <phoneticPr fontId="4"/>
  </si>
  <si>
    <t>謝-14</t>
    <rPh sb="0" eb="1">
      <t>シャ</t>
    </rPh>
    <phoneticPr fontId="4"/>
  </si>
  <si>
    <t>謝-15</t>
    <rPh sb="0" eb="1">
      <t>シャ</t>
    </rPh>
    <phoneticPr fontId="4"/>
  </si>
  <si>
    <t>時間単価</t>
    <rPh sb="0" eb="2">
      <t>ジカン</t>
    </rPh>
    <rPh sb="2" eb="4">
      <t>タンカ</t>
    </rPh>
    <phoneticPr fontId="4"/>
  </si>
  <si>
    <t>別添2　諸謝金</t>
    <phoneticPr fontId="2"/>
  </si>
  <si>
    <t>別添3　光熱水料</t>
    <phoneticPr fontId="2"/>
  </si>
  <si>
    <t>使用量</t>
    <rPh sb="0" eb="3">
      <t>シヨウリョウ</t>
    </rPh>
    <phoneticPr fontId="4"/>
  </si>
  <si>
    <t>光熱水料項目</t>
    <rPh sb="4" eb="6">
      <t>コウモク</t>
    </rPh>
    <phoneticPr fontId="2"/>
  </si>
  <si>
    <t>別添4　会議費</t>
    <phoneticPr fontId="2"/>
  </si>
  <si>
    <t>光-1</t>
    <rPh sb="0" eb="1">
      <t>ヒカリ</t>
    </rPh>
    <phoneticPr fontId="4"/>
  </si>
  <si>
    <t>光-2</t>
    <rPh sb="0" eb="1">
      <t>ヒカリ</t>
    </rPh>
    <phoneticPr fontId="4"/>
  </si>
  <si>
    <t>光-3</t>
    <rPh sb="0" eb="1">
      <t>ヒカリ</t>
    </rPh>
    <phoneticPr fontId="4"/>
  </si>
  <si>
    <t>光-4</t>
    <rPh sb="0" eb="1">
      <t>ヒカリ</t>
    </rPh>
    <phoneticPr fontId="4"/>
  </si>
  <si>
    <t>光-5</t>
    <rPh sb="0" eb="1">
      <t>ヒカリ</t>
    </rPh>
    <phoneticPr fontId="4"/>
  </si>
  <si>
    <t>光-6</t>
    <rPh sb="0" eb="1">
      <t>ヒカリ</t>
    </rPh>
    <phoneticPr fontId="4"/>
  </si>
  <si>
    <t>光-7</t>
    <rPh sb="0" eb="1">
      <t>ヒカリ</t>
    </rPh>
    <phoneticPr fontId="4"/>
  </si>
  <si>
    <t>光-8</t>
    <rPh sb="0" eb="1">
      <t>ヒカリ</t>
    </rPh>
    <phoneticPr fontId="4"/>
  </si>
  <si>
    <t>光-9</t>
    <rPh sb="0" eb="1">
      <t>ヒカリ</t>
    </rPh>
    <phoneticPr fontId="4"/>
  </si>
  <si>
    <t>光-10</t>
    <rPh sb="0" eb="1">
      <t>ヒカリ</t>
    </rPh>
    <phoneticPr fontId="4"/>
  </si>
  <si>
    <t>光-11</t>
    <rPh sb="0" eb="1">
      <t>ヒカリ</t>
    </rPh>
    <phoneticPr fontId="4"/>
  </si>
  <si>
    <t>光-12</t>
    <rPh sb="0" eb="1">
      <t>ヒカリ</t>
    </rPh>
    <phoneticPr fontId="4"/>
  </si>
  <si>
    <t>光-13</t>
    <rPh sb="0" eb="1">
      <t>ヒカリ</t>
    </rPh>
    <phoneticPr fontId="4"/>
  </si>
  <si>
    <t>光-14</t>
    <rPh sb="0" eb="1">
      <t>ヒカリ</t>
    </rPh>
    <phoneticPr fontId="4"/>
  </si>
  <si>
    <t>光-15</t>
    <rPh sb="0" eb="1">
      <t>ヒカリ</t>
    </rPh>
    <phoneticPr fontId="4"/>
  </si>
  <si>
    <t>会-1</t>
    <rPh sb="0" eb="1">
      <t>カイ</t>
    </rPh>
    <phoneticPr fontId="4"/>
  </si>
  <si>
    <t>会-2</t>
    <rPh sb="0" eb="1">
      <t>カイ</t>
    </rPh>
    <phoneticPr fontId="4"/>
  </si>
  <si>
    <t>会-3</t>
    <rPh sb="0" eb="1">
      <t>カイ</t>
    </rPh>
    <phoneticPr fontId="4"/>
  </si>
  <si>
    <t>会-4</t>
    <rPh sb="0" eb="1">
      <t>カイ</t>
    </rPh>
    <phoneticPr fontId="4"/>
  </si>
  <si>
    <t>会-5</t>
    <rPh sb="0" eb="1">
      <t>カイ</t>
    </rPh>
    <phoneticPr fontId="4"/>
  </si>
  <si>
    <t>会-6</t>
    <rPh sb="0" eb="1">
      <t>カイ</t>
    </rPh>
    <phoneticPr fontId="4"/>
  </si>
  <si>
    <t>会-7</t>
    <rPh sb="0" eb="1">
      <t>カイ</t>
    </rPh>
    <phoneticPr fontId="4"/>
  </si>
  <si>
    <t>会-8</t>
    <rPh sb="0" eb="1">
      <t>カイ</t>
    </rPh>
    <phoneticPr fontId="4"/>
  </si>
  <si>
    <t>会-9</t>
    <rPh sb="0" eb="1">
      <t>カイ</t>
    </rPh>
    <phoneticPr fontId="4"/>
  </si>
  <si>
    <t>会-10</t>
    <rPh sb="0" eb="1">
      <t>カイ</t>
    </rPh>
    <phoneticPr fontId="4"/>
  </si>
  <si>
    <t>会-11</t>
    <rPh sb="0" eb="1">
      <t>カイ</t>
    </rPh>
    <phoneticPr fontId="4"/>
  </si>
  <si>
    <t>会-12</t>
    <rPh sb="0" eb="1">
      <t>カイ</t>
    </rPh>
    <phoneticPr fontId="4"/>
  </si>
  <si>
    <t>会-13</t>
    <rPh sb="0" eb="1">
      <t>カイ</t>
    </rPh>
    <phoneticPr fontId="4"/>
  </si>
  <si>
    <t>会-14</t>
    <rPh sb="0" eb="1">
      <t>カイ</t>
    </rPh>
    <phoneticPr fontId="4"/>
  </si>
  <si>
    <t>会-15</t>
    <rPh sb="0" eb="1">
      <t>カイ</t>
    </rPh>
    <phoneticPr fontId="4"/>
  </si>
  <si>
    <t>項目</t>
    <rPh sb="0" eb="2">
      <t>コウモク</t>
    </rPh>
    <phoneticPr fontId="2"/>
  </si>
  <si>
    <t>別添5　旅費</t>
    <phoneticPr fontId="2"/>
  </si>
  <si>
    <t>出張日</t>
    <rPh sb="0" eb="3">
      <t>シュッチョウビ</t>
    </rPh>
    <phoneticPr fontId="4"/>
  </si>
  <si>
    <t>出張者</t>
    <rPh sb="0" eb="3">
      <t>シュッチョウシャ</t>
    </rPh>
    <phoneticPr fontId="4"/>
  </si>
  <si>
    <t>所属</t>
    <rPh sb="0" eb="2">
      <t>ショゾク</t>
    </rPh>
    <phoneticPr fontId="4"/>
  </si>
  <si>
    <t>交通経路</t>
    <rPh sb="0" eb="2">
      <t>コウツウ</t>
    </rPh>
    <rPh sb="2" eb="4">
      <t>ケイロ</t>
    </rPh>
    <phoneticPr fontId="4"/>
  </si>
  <si>
    <t>単価等</t>
    <rPh sb="0" eb="2">
      <t>タンカ</t>
    </rPh>
    <rPh sb="2" eb="3">
      <t>トウ</t>
    </rPh>
    <phoneticPr fontId="4"/>
  </si>
  <si>
    <t>交通費</t>
    <rPh sb="0" eb="3">
      <t>コウツウヒ</t>
    </rPh>
    <phoneticPr fontId="4"/>
  </si>
  <si>
    <t>日当</t>
    <rPh sb="0" eb="2">
      <t>ニットウ</t>
    </rPh>
    <phoneticPr fontId="4"/>
  </si>
  <si>
    <t>宿泊費</t>
    <rPh sb="0" eb="3">
      <t>シュクハクヒ</t>
    </rPh>
    <phoneticPr fontId="4"/>
  </si>
  <si>
    <t>～</t>
    <phoneticPr fontId="4"/>
  </si>
  <si>
    <t>旅-1</t>
    <rPh sb="0" eb="1">
      <t>タビ</t>
    </rPh>
    <phoneticPr fontId="4"/>
  </si>
  <si>
    <t>旅-2</t>
    <rPh sb="0" eb="1">
      <t>タビ</t>
    </rPh>
    <phoneticPr fontId="4"/>
  </si>
  <si>
    <t>旅-3</t>
    <rPh sb="0" eb="1">
      <t>タビ</t>
    </rPh>
    <phoneticPr fontId="4"/>
  </si>
  <si>
    <t>旅-4</t>
    <rPh sb="0" eb="1">
      <t>タビ</t>
    </rPh>
    <phoneticPr fontId="4"/>
  </si>
  <si>
    <t>旅-5</t>
    <rPh sb="0" eb="1">
      <t>タビ</t>
    </rPh>
    <phoneticPr fontId="4"/>
  </si>
  <si>
    <t>旅-6</t>
    <rPh sb="0" eb="1">
      <t>タビ</t>
    </rPh>
    <phoneticPr fontId="4"/>
  </si>
  <si>
    <t>旅-7</t>
    <rPh sb="0" eb="1">
      <t>タビ</t>
    </rPh>
    <phoneticPr fontId="4"/>
  </si>
  <si>
    <t>旅-8</t>
    <rPh sb="0" eb="1">
      <t>タビ</t>
    </rPh>
    <phoneticPr fontId="4"/>
  </si>
  <si>
    <t>旅-9</t>
    <rPh sb="0" eb="1">
      <t>タビ</t>
    </rPh>
    <phoneticPr fontId="4"/>
  </si>
  <si>
    <t>旅-10</t>
    <rPh sb="0" eb="1">
      <t>タビ</t>
    </rPh>
    <phoneticPr fontId="4"/>
  </si>
  <si>
    <t>旅-11</t>
    <rPh sb="0" eb="1">
      <t>タビ</t>
    </rPh>
    <phoneticPr fontId="4"/>
  </si>
  <si>
    <t>旅-12</t>
    <rPh sb="0" eb="1">
      <t>タビ</t>
    </rPh>
    <phoneticPr fontId="4"/>
  </si>
  <si>
    <t>旅-13</t>
    <rPh sb="0" eb="1">
      <t>タビ</t>
    </rPh>
    <phoneticPr fontId="4"/>
  </si>
  <si>
    <t>旅-14</t>
    <rPh sb="0" eb="1">
      <t>タビ</t>
    </rPh>
    <phoneticPr fontId="4"/>
  </si>
  <si>
    <t>旅-15</t>
    <rPh sb="0" eb="1">
      <t>タビ</t>
    </rPh>
    <phoneticPr fontId="4"/>
  </si>
  <si>
    <t>品名</t>
    <rPh sb="0" eb="2">
      <t>ヒンメイ</t>
    </rPh>
    <phoneticPr fontId="4"/>
  </si>
  <si>
    <t>用途</t>
    <rPh sb="0" eb="2">
      <t>ヨウト</t>
    </rPh>
    <phoneticPr fontId="4"/>
  </si>
  <si>
    <t>印-1</t>
    <rPh sb="0" eb="1">
      <t>イン</t>
    </rPh>
    <phoneticPr fontId="4"/>
  </si>
  <si>
    <t>印-2</t>
    <rPh sb="0" eb="1">
      <t>イン</t>
    </rPh>
    <phoneticPr fontId="4"/>
  </si>
  <si>
    <t>印-3</t>
    <rPh sb="0" eb="1">
      <t>イン</t>
    </rPh>
    <phoneticPr fontId="4"/>
  </si>
  <si>
    <t>印-4</t>
    <rPh sb="0" eb="1">
      <t>イン</t>
    </rPh>
    <phoneticPr fontId="4"/>
  </si>
  <si>
    <t>印-5</t>
    <rPh sb="0" eb="1">
      <t>イン</t>
    </rPh>
    <phoneticPr fontId="4"/>
  </si>
  <si>
    <t>印刷物名</t>
    <rPh sb="0" eb="3">
      <t>インサツブツ</t>
    </rPh>
    <rPh sb="3" eb="4">
      <t>メイ</t>
    </rPh>
    <phoneticPr fontId="4"/>
  </si>
  <si>
    <t>発生日</t>
    <rPh sb="0" eb="3">
      <t>ハッセイビ</t>
    </rPh>
    <phoneticPr fontId="2"/>
  </si>
  <si>
    <t>支払日</t>
    <rPh sb="0" eb="3">
      <t>シハライビ</t>
    </rPh>
    <phoneticPr fontId="2"/>
  </si>
  <si>
    <t>支払日</t>
    <rPh sb="0" eb="3">
      <t>シハライビ</t>
    </rPh>
    <phoneticPr fontId="2"/>
  </si>
  <si>
    <t>内容</t>
    <rPh sb="0" eb="2">
      <t>ナイヨウ</t>
    </rPh>
    <phoneticPr fontId="4"/>
  </si>
  <si>
    <t>送付先</t>
    <rPh sb="0" eb="2">
      <t>ソウフ</t>
    </rPh>
    <rPh sb="2" eb="3">
      <t>サキ</t>
    </rPh>
    <phoneticPr fontId="4"/>
  </si>
  <si>
    <t>通-1</t>
    <rPh sb="0" eb="1">
      <t>ツウ</t>
    </rPh>
    <phoneticPr fontId="4"/>
  </si>
  <si>
    <t>通-2</t>
    <rPh sb="0" eb="1">
      <t>ツウ</t>
    </rPh>
    <phoneticPr fontId="4"/>
  </si>
  <si>
    <t>通-3</t>
    <rPh sb="0" eb="1">
      <t>ツウ</t>
    </rPh>
    <phoneticPr fontId="4"/>
  </si>
  <si>
    <t>通-4</t>
    <rPh sb="0" eb="1">
      <t>ツウ</t>
    </rPh>
    <phoneticPr fontId="4"/>
  </si>
  <si>
    <t>通-5</t>
    <rPh sb="0" eb="1">
      <t>ツウ</t>
    </rPh>
    <phoneticPr fontId="4"/>
  </si>
  <si>
    <t>通-6</t>
    <rPh sb="0" eb="1">
      <t>ツウ</t>
    </rPh>
    <phoneticPr fontId="4"/>
  </si>
  <si>
    <t>通-7</t>
    <rPh sb="0" eb="1">
      <t>ツウ</t>
    </rPh>
    <phoneticPr fontId="4"/>
  </si>
  <si>
    <t>通-8</t>
    <rPh sb="0" eb="1">
      <t>ツウ</t>
    </rPh>
    <phoneticPr fontId="4"/>
  </si>
  <si>
    <t>通-9</t>
    <rPh sb="0" eb="1">
      <t>ツウ</t>
    </rPh>
    <phoneticPr fontId="4"/>
  </si>
  <si>
    <t>通-10</t>
    <rPh sb="0" eb="1">
      <t>ツウ</t>
    </rPh>
    <phoneticPr fontId="4"/>
  </si>
  <si>
    <t>通-11</t>
    <rPh sb="0" eb="1">
      <t>ツウ</t>
    </rPh>
    <phoneticPr fontId="4"/>
  </si>
  <si>
    <t>通-12</t>
    <rPh sb="0" eb="1">
      <t>ツウ</t>
    </rPh>
    <phoneticPr fontId="4"/>
  </si>
  <si>
    <t>通-13</t>
    <rPh sb="0" eb="1">
      <t>ツウ</t>
    </rPh>
    <phoneticPr fontId="4"/>
  </si>
  <si>
    <t>通-14</t>
    <rPh sb="0" eb="1">
      <t>ツウ</t>
    </rPh>
    <phoneticPr fontId="4"/>
  </si>
  <si>
    <t>通-15</t>
    <rPh sb="0" eb="1">
      <t>ツウ</t>
    </rPh>
    <phoneticPr fontId="4"/>
  </si>
  <si>
    <t>品名・用務名</t>
    <rPh sb="0" eb="2">
      <t>ヒンメイ</t>
    </rPh>
    <rPh sb="3" eb="5">
      <t>ヨウム</t>
    </rPh>
    <rPh sb="5" eb="6">
      <t>メイ</t>
    </rPh>
    <phoneticPr fontId="4"/>
  </si>
  <si>
    <t>振込先</t>
    <rPh sb="0" eb="2">
      <t>フリコミ</t>
    </rPh>
    <rPh sb="2" eb="3">
      <t>サキ</t>
    </rPh>
    <phoneticPr fontId="4"/>
  </si>
  <si>
    <t>選択</t>
  </si>
  <si>
    <t>振込日</t>
    <rPh sb="0" eb="2">
      <t>フリコミ</t>
    </rPh>
    <rPh sb="2" eb="3">
      <t>ビ</t>
    </rPh>
    <phoneticPr fontId="2"/>
  </si>
  <si>
    <t>手-1</t>
    <rPh sb="0" eb="1">
      <t>テ</t>
    </rPh>
    <phoneticPr fontId="2"/>
  </si>
  <si>
    <t>手-2</t>
    <rPh sb="0" eb="1">
      <t>テ</t>
    </rPh>
    <phoneticPr fontId="2"/>
  </si>
  <si>
    <t>手-3</t>
    <rPh sb="0" eb="1">
      <t>テ</t>
    </rPh>
    <phoneticPr fontId="2"/>
  </si>
  <si>
    <t>手-4</t>
    <rPh sb="0" eb="1">
      <t>テ</t>
    </rPh>
    <phoneticPr fontId="2"/>
  </si>
  <si>
    <t>手-5</t>
    <rPh sb="0" eb="1">
      <t>テ</t>
    </rPh>
    <phoneticPr fontId="2"/>
  </si>
  <si>
    <t>手-6</t>
    <rPh sb="0" eb="1">
      <t>テ</t>
    </rPh>
    <phoneticPr fontId="2"/>
  </si>
  <si>
    <t>手-7</t>
    <rPh sb="0" eb="1">
      <t>テ</t>
    </rPh>
    <phoneticPr fontId="2"/>
  </si>
  <si>
    <t>手-8</t>
    <rPh sb="0" eb="1">
      <t>テ</t>
    </rPh>
    <phoneticPr fontId="2"/>
  </si>
  <si>
    <t>手-9</t>
    <rPh sb="0" eb="1">
      <t>テ</t>
    </rPh>
    <phoneticPr fontId="2"/>
  </si>
  <si>
    <t>手-10</t>
    <rPh sb="0" eb="1">
      <t>テ</t>
    </rPh>
    <phoneticPr fontId="2"/>
  </si>
  <si>
    <t>手-11</t>
    <rPh sb="0" eb="1">
      <t>テ</t>
    </rPh>
    <phoneticPr fontId="2"/>
  </si>
  <si>
    <t>手-12</t>
    <rPh sb="0" eb="1">
      <t>テ</t>
    </rPh>
    <phoneticPr fontId="2"/>
  </si>
  <si>
    <t>手-13</t>
    <rPh sb="0" eb="1">
      <t>テ</t>
    </rPh>
    <phoneticPr fontId="2"/>
  </si>
  <si>
    <t>手-14</t>
    <rPh sb="0" eb="1">
      <t>テ</t>
    </rPh>
    <phoneticPr fontId="2"/>
  </si>
  <si>
    <t>手-15</t>
    <rPh sb="0" eb="1">
      <t>テ</t>
    </rPh>
    <phoneticPr fontId="2"/>
  </si>
  <si>
    <t>別添6　印刷製本費</t>
    <phoneticPr fontId="2"/>
  </si>
  <si>
    <t>別添7　通信運搬費</t>
    <phoneticPr fontId="2"/>
  </si>
  <si>
    <t>別添8　手数料</t>
    <phoneticPr fontId="2"/>
  </si>
  <si>
    <t>契約・発注日</t>
    <rPh sb="0" eb="2">
      <t>ケイヤク</t>
    </rPh>
    <rPh sb="3" eb="6">
      <t>ハッチュウビ</t>
    </rPh>
    <phoneticPr fontId="2"/>
  </si>
  <si>
    <t>発注先</t>
    <rPh sb="0" eb="3">
      <t>ハッチュウサキ</t>
    </rPh>
    <phoneticPr fontId="2"/>
  </si>
  <si>
    <t>契約名</t>
    <rPh sb="0" eb="2">
      <t>ケイヤク</t>
    </rPh>
    <rPh sb="2" eb="3">
      <t>メイ</t>
    </rPh>
    <phoneticPr fontId="4"/>
  </si>
  <si>
    <t>委-1</t>
    <rPh sb="0" eb="1">
      <t>イ</t>
    </rPh>
    <phoneticPr fontId="2"/>
  </si>
  <si>
    <t>委-2</t>
    <rPh sb="0" eb="1">
      <t>イ</t>
    </rPh>
    <phoneticPr fontId="2"/>
  </si>
  <si>
    <t>委-3</t>
    <rPh sb="0" eb="1">
      <t>イ</t>
    </rPh>
    <phoneticPr fontId="2"/>
  </si>
  <si>
    <t>委-4</t>
    <rPh sb="0" eb="1">
      <t>イ</t>
    </rPh>
    <phoneticPr fontId="2"/>
  </si>
  <si>
    <t>委-5</t>
    <rPh sb="0" eb="1">
      <t>イ</t>
    </rPh>
    <phoneticPr fontId="2"/>
  </si>
  <si>
    <t>委-6</t>
    <rPh sb="0" eb="1">
      <t>イ</t>
    </rPh>
    <phoneticPr fontId="2"/>
  </si>
  <si>
    <t>委-7</t>
    <rPh sb="0" eb="1">
      <t>イ</t>
    </rPh>
    <phoneticPr fontId="2"/>
  </si>
  <si>
    <t>委-8</t>
    <rPh sb="0" eb="1">
      <t>イ</t>
    </rPh>
    <phoneticPr fontId="2"/>
  </si>
  <si>
    <t>委-9</t>
    <rPh sb="0" eb="1">
      <t>イ</t>
    </rPh>
    <phoneticPr fontId="2"/>
  </si>
  <si>
    <t>委-10</t>
    <rPh sb="0" eb="1">
      <t>イ</t>
    </rPh>
    <phoneticPr fontId="2"/>
  </si>
  <si>
    <t>委-11</t>
    <rPh sb="0" eb="1">
      <t>イ</t>
    </rPh>
    <phoneticPr fontId="2"/>
  </si>
  <si>
    <t>委-12</t>
    <rPh sb="0" eb="1">
      <t>イ</t>
    </rPh>
    <phoneticPr fontId="2"/>
  </si>
  <si>
    <t>委-13</t>
    <rPh sb="0" eb="1">
      <t>イ</t>
    </rPh>
    <phoneticPr fontId="2"/>
  </si>
  <si>
    <t>委-14</t>
    <rPh sb="0" eb="1">
      <t>イ</t>
    </rPh>
    <phoneticPr fontId="2"/>
  </si>
  <si>
    <t>委-15</t>
    <rPh sb="0" eb="1">
      <t>イ</t>
    </rPh>
    <phoneticPr fontId="2"/>
  </si>
  <si>
    <t>使-1</t>
    <rPh sb="0" eb="1">
      <t>シ</t>
    </rPh>
    <phoneticPr fontId="4"/>
  </si>
  <si>
    <t>使-2</t>
    <rPh sb="0" eb="1">
      <t>シ</t>
    </rPh>
    <phoneticPr fontId="4"/>
  </si>
  <si>
    <t>使-3</t>
    <rPh sb="0" eb="1">
      <t>シ</t>
    </rPh>
    <phoneticPr fontId="4"/>
  </si>
  <si>
    <t>使-4</t>
    <rPh sb="0" eb="1">
      <t>シ</t>
    </rPh>
    <phoneticPr fontId="4"/>
  </si>
  <si>
    <t>使-5</t>
    <rPh sb="0" eb="1">
      <t>シ</t>
    </rPh>
    <phoneticPr fontId="4"/>
  </si>
  <si>
    <t>使用日</t>
    <rPh sb="0" eb="3">
      <t>シヨウビ</t>
    </rPh>
    <phoneticPr fontId="2"/>
  </si>
  <si>
    <t>支払日</t>
    <rPh sb="0" eb="3">
      <t>シハライビ</t>
    </rPh>
    <phoneticPr fontId="2"/>
  </si>
  <si>
    <t>別添9　委託料</t>
    <phoneticPr fontId="2"/>
  </si>
  <si>
    <t>別添10　使用料及び賃借料</t>
    <phoneticPr fontId="2"/>
  </si>
  <si>
    <t>使-6</t>
    <rPh sb="0" eb="1">
      <t>シ</t>
    </rPh>
    <phoneticPr fontId="4"/>
  </si>
  <si>
    <t>使-7</t>
    <rPh sb="0" eb="1">
      <t>シ</t>
    </rPh>
    <phoneticPr fontId="4"/>
  </si>
  <si>
    <t>使-8</t>
    <rPh sb="0" eb="1">
      <t>シ</t>
    </rPh>
    <phoneticPr fontId="4"/>
  </si>
  <si>
    <t>使-9</t>
    <rPh sb="0" eb="1">
      <t>シ</t>
    </rPh>
    <phoneticPr fontId="4"/>
  </si>
  <si>
    <t>使-10</t>
    <rPh sb="0" eb="1">
      <t>シ</t>
    </rPh>
    <phoneticPr fontId="4"/>
  </si>
  <si>
    <t>使-11</t>
    <rPh sb="0" eb="1">
      <t>シ</t>
    </rPh>
    <phoneticPr fontId="4"/>
  </si>
  <si>
    <t>使-12</t>
    <rPh sb="0" eb="1">
      <t>シ</t>
    </rPh>
    <phoneticPr fontId="4"/>
  </si>
  <si>
    <t>使-13</t>
    <rPh sb="0" eb="1">
      <t>シ</t>
    </rPh>
    <phoneticPr fontId="4"/>
  </si>
  <si>
    <t>使-14</t>
    <rPh sb="0" eb="1">
      <t>シ</t>
    </rPh>
    <phoneticPr fontId="4"/>
  </si>
  <si>
    <t>使-15</t>
    <rPh sb="0" eb="1">
      <t>シ</t>
    </rPh>
    <phoneticPr fontId="4"/>
  </si>
  <si>
    <t>別添11　消耗品費</t>
    <phoneticPr fontId="2"/>
  </si>
  <si>
    <t>支払先</t>
    <rPh sb="0" eb="3">
      <t>シハライサキ</t>
    </rPh>
    <phoneticPr fontId="2"/>
  </si>
  <si>
    <t>合計時間</t>
    <rPh sb="0" eb="2">
      <t>ゴウケイ</t>
    </rPh>
    <rPh sb="2" eb="4">
      <t>ジカン</t>
    </rPh>
    <phoneticPr fontId="2"/>
  </si>
  <si>
    <t>謝-16</t>
    <rPh sb="0" eb="1">
      <t>シャ</t>
    </rPh>
    <phoneticPr fontId="4"/>
  </si>
  <si>
    <t>謝-17</t>
    <rPh sb="0" eb="1">
      <t>シャ</t>
    </rPh>
    <phoneticPr fontId="4"/>
  </si>
  <si>
    <t>謝-18</t>
    <rPh sb="0" eb="1">
      <t>シャ</t>
    </rPh>
    <phoneticPr fontId="4"/>
  </si>
  <si>
    <t>謝-19</t>
    <rPh sb="0" eb="1">
      <t>シャ</t>
    </rPh>
    <phoneticPr fontId="4"/>
  </si>
  <si>
    <t>謝-20</t>
    <rPh sb="0" eb="1">
      <t>シャ</t>
    </rPh>
    <phoneticPr fontId="4"/>
  </si>
  <si>
    <t>光-16</t>
    <rPh sb="0" eb="1">
      <t>ヒカリ</t>
    </rPh>
    <phoneticPr fontId="4"/>
  </si>
  <si>
    <t>光-17</t>
    <rPh sb="0" eb="1">
      <t>ヒカリ</t>
    </rPh>
    <phoneticPr fontId="4"/>
  </si>
  <si>
    <t>光-18</t>
    <rPh sb="0" eb="1">
      <t>ヒカリ</t>
    </rPh>
    <phoneticPr fontId="4"/>
  </si>
  <si>
    <t>光-19</t>
    <rPh sb="0" eb="1">
      <t>ヒカリ</t>
    </rPh>
    <phoneticPr fontId="4"/>
  </si>
  <si>
    <t>光-20</t>
    <rPh sb="0" eb="1">
      <t>ヒカリ</t>
    </rPh>
    <phoneticPr fontId="4"/>
  </si>
  <si>
    <t>会-16</t>
    <rPh sb="0" eb="1">
      <t>カイ</t>
    </rPh>
    <phoneticPr fontId="4"/>
  </si>
  <si>
    <t>会-17</t>
    <rPh sb="0" eb="1">
      <t>カイ</t>
    </rPh>
    <phoneticPr fontId="4"/>
  </si>
  <si>
    <t>会-18</t>
    <rPh sb="0" eb="1">
      <t>カイ</t>
    </rPh>
    <phoneticPr fontId="4"/>
  </si>
  <si>
    <t>会-19</t>
    <rPh sb="0" eb="1">
      <t>カイ</t>
    </rPh>
    <phoneticPr fontId="4"/>
  </si>
  <si>
    <t>会-20</t>
    <rPh sb="0" eb="1">
      <t>カイ</t>
    </rPh>
    <phoneticPr fontId="4"/>
  </si>
  <si>
    <t>旅-16</t>
    <rPh sb="0" eb="1">
      <t>タビ</t>
    </rPh>
    <phoneticPr fontId="4"/>
  </si>
  <si>
    <t>旅-17</t>
    <rPh sb="0" eb="1">
      <t>タビ</t>
    </rPh>
    <phoneticPr fontId="4"/>
  </si>
  <si>
    <t>旅-18</t>
    <rPh sb="0" eb="1">
      <t>タビ</t>
    </rPh>
    <phoneticPr fontId="4"/>
  </si>
  <si>
    <t>旅-19</t>
    <rPh sb="0" eb="1">
      <t>タビ</t>
    </rPh>
    <phoneticPr fontId="4"/>
  </si>
  <si>
    <t>旅-20</t>
    <rPh sb="0" eb="1">
      <t>タビ</t>
    </rPh>
    <phoneticPr fontId="4"/>
  </si>
  <si>
    <t>印-6</t>
    <rPh sb="0" eb="1">
      <t>イン</t>
    </rPh>
    <phoneticPr fontId="4"/>
  </si>
  <si>
    <t>印-7</t>
    <rPh sb="0" eb="1">
      <t>イン</t>
    </rPh>
    <phoneticPr fontId="4"/>
  </si>
  <si>
    <t>印-8</t>
    <rPh sb="0" eb="1">
      <t>イン</t>
    </rPh>
    <phoneticPr fontId="4"/>
  </si>
  <si>
    <t>印-9</t>
    <rPh sb="0" eb="1">
      <t>イン</t>
    </rPh>
    <phoneticPr fontId="4"/>
  </si>
  <si>
    <t>印-10</t>
    <rPh sb="0" eb="1">
      <t>イン</t>
    </rPh>
    <phoneticPr fontId="4"/>
  </si>
  <si>
    <t>印-11</t>
    <rPh sb="0" eb="1">
      <t>イン</t>
    </rPh>
    <phoneticPr fontId="4"/>
  </si>
  <si>
    <t>印-12</t>
    <rPh sb="0" eb="1">
      <t>イン</t>
    </rPh>
    <phoneticPr fontId="4"/>
  </si>
  <si>
    <t>印-13</t>
    <rPh sb="0" eb="1">
      <t>イン</t>
    </rPh>
    <phoneticPr fontId="4"/>
  </si>
  <si>
    <t>印-14</t>
    <rPh sb="0" eb="1">
      <t>イン</t>
    </rPh>
    <phoneticPr fontId="4"/>
  </si>
  <si>
    <t>印-15</t>
    <rPh sb="0" eb="1">
      <t>イン</t>
    </rPh>
    <phoneticPr fontId="4"/>
  </si>
  <si>
    <t>印-16</t>
    <rPh sb="0" eb="1">
      <t>イン</t>
    </rPh>
    <phoneticPr fontId="4"/>
  </si>
  <si>
    <t>印-17</t>
    <rPh sb="0" eb="1">
      <t>イン</t>
    </rPh>
    <phoneticPr fontId="4"/>
  </si>
  <si>
    <t>印-18</t>
    <rPh sb="0" eb="1">
      <t>イン</t>
    </rPh>
    <phoneticPr fontId="4"/>
  </si>
  <si>
    <t>印-19</t>
    <rPh sb="0" eb="1">
      <t>イン</t>
    </rPh>
    <phoneticPr fontId="4"/>
  </si>
  <si>
    <t>印-20</t>
    <rPh sb="0" eb="1">
      <t>イン</t>
    </rPh>
    <phoneticPr fontId="4"/>
  </si>
  <si>
    <t>通-16</t>
    <rPh sb="0" eb="1">
      <t>ツウ</t>
    </rPh>
    <phoneticPr fontId="4"/>
  </si>
  <si>
    <t>通-17</t>
    <rPh sb="0" eb="1">
      <t>ツウ</t>
    </rPh>
    <phoneticPr fontId="4"/>
  </si>
  <si>
    <t>通-18</t>
    <rPh sb="0" eb="1">
      <t>ツウ</t>
    </rPh>
    <phoneticPr fontId="4"/>
  </si>
  <si>
    <t>通-19</t>
    <rPh sb="0" eb="1">
      <t>ツウ</t>
    </rPh>
    <phoneticPr fontId="4"/>
  </si>
  <si>
    <t>通-20</t>
    <rPh sb="0" eb="1">
      <t>ツウ</t>
    </rPh>
    <phoneticPr fontId="4"/>
  </si>
  <si>
    <t>手-16</t>
    <rPh sb="0" eb="1">
      <t>テ</t>
    </rPh>
    <phoneticPr fontId="2"/>
  </si>
  <si>
    <t>手-17</t>
    <rPh sb="0" eb="1">
      <t>テ</t>
    </rPh>
    <phoneticPr fontId="2"/>
  </si>
  <si>
    <t>手-18</t>
    <rPh sb="0" eb="1">
      <t>テ</t>
    </rPh>
    <phoneticPr fontId="2"/>
  </si>
  <si>
    <t>手-19</t>
    <rPh sb="0" eb="1">
      <t>テ</t>
    </rPh>
    <phoneticPr fontId="2"/>
  </si>
  <si>
    <t>手-20</t>
    <rPh sb="0" eb="1">
      <t>テ</t>
    </rPh>
    <phoneticPr fontId="2"/>
  </si>
  <si>
    <t>所在地（郵便番号）</t>
    <rPh sb="0" eb="3">
      <t>ショザイチ</t>
    </rPh>
    <rPh sb="4" eb="6">
      <t>ユウビン</t>
    </rPh>
    <rPh sb="6" eb="8">
      <t>バンゴウ</t>
    </rPh>
    <phoneticPr fontId="4"/>
  </si>
  <si>
    <t>所在地（住所）</t>
    <rPh sb="0" eb="3">
      <t>ショザイチ</t>
    </rPh>
    <rPh sb="4" eb="6">
      <t>ジュウショ</t>
    </rPh>
    <phoneticPr fontId="4"/>
  </si>
  <si>
    <t>代表者の職・氏名</t>
    <rPh sb="0" eb="3">
      <t>ダイヒョウシャ</t>
    </rPh>
    <rPh sb="4" eb="5">
      <t>ショク</t>
    </rPh>
    <rPh sb="6" eb="8">
      <t>シメイ</t>
    </rPh>
    <phoneticPr fontId="2"/>
  </si>
  <si>
    <t>経理担当者</t>
    <phoneticPr fontId="2"/>
  </si>
  <si>
    <t>事業者住所</t>
    <rPh sb="0" eb="3">
      <t>ジギョウシャ</t>
    </rPh>
    <rPh sb="3" eb="5">
      <t>ジュウショ</t>
    </rPh>
    <phoneticPr fontId="2"/>
  </si>
  <si>
    <t>申請年月日</t>
    <rPh sb="0" eb="2">
      <t>シンセイ</t>
    </rPh>
    <rPh sb="2" eb="5">
      <t>ネンガッピ</t>
    </rPh>
    <phoneticPr fontId="2"/>
  </si>
  <si>
    <t>事業完了予定年月日</t>
    <rPh sb="0" eb="2">
      <t>ジギョウ</t>
    </rPh>
    <rPh sb="2" eb="4">
      <t>カンリョウ</t>
    </rPh>
    <rPh sb="4" eb="6">
      <t>ヨテイ</t>
    </rPh>
    <rPh sb="6" eb="9">
      <t>ネンガッピ</t>
    </rPh>
    <phoneticPr fontId="2"/>
  </si>
  <si>
    <t>西暦で記入</t>
    <rPh sb="0" eb="2">
      <t>セイレキ</t>
    </rPh>
    <rPh sb="3" eb="5">
      <t>キニュウ</t>
    </rPh>
    <phoneticPr fontId="2"/>
  </si>
  <si>
    <t>入力項目</t>
    <rPh sb="0" eb="2">
      <t>ニュウリョク</t>
    </rPh>
    <rPh sb="2" eb="4">
      <t>コウモク</t>
    </rPh>
    <phoneticPr fontId="2"/>
  </si>
  <si>
    <t>備考</t>
    <rPh sb="0" eb="2">
      <t>ビコウ</t>
    </rPh>
    <phoneticPr fontId="2"/>
  </si>
  <si>
    <t>申請者情報項目</t>
    <rPh sb="0" eb="3">
      <t>シンセイシャ</t>
    </rPh>
    <rPh sb="3" eb="5">
      <t>ジョウホウ</t>
    </rPh>
    <rPh sb="5" eb="7">
      <t>コウモク</t>
    </rPh>
    <phoneticPr fontId="2"/>
  </si>
  <si>
    <r>
      <t xml:space="preserve">共同事業者
</t>
    </r>
    <r>
      <rPr>
        <sz val="8"/>
        <color theme="1"/>
        <rFont val="ＭＳ 明朝"/>
        <family val="1"/>
        <charset val="128"/>
      </rPr>
      <t>※共同事業者は経費一覧及び内訳の別添を同様に作成し、添付すること</t>
    </r>
    <rPh sb="0" eb="2">
      <t>キョウドウ</t>
    </rPh>
    <rPh sb="2" eb="4">
      <t>ジギョウ</t>
    </rPh>
    <rPh sb="4" eb="5">
      <t>シャ</t>
    </rPh>
    <rPh sb="7" eb="9">
      <t>キョウドウ</t>
    </rPh>
    <rPh sb="9" eb="12">
      <t>ジギョウシャ</t>
    </rPh>
    <rPh sb="13" eb="15">
      <t>ケイヒ</t>
    </rPh>
    <rPh sb="15" eb="17">
      <t>イチラン</t>
    </rPh>
    <rPh sb="17" eb="18">
      <t>オヨ</t>
    </rPh>
    <rPh sb="19" eb="21">
      <t>ウチワケ</t>
    </rPh>
    <rPh sb="22" eb="24">
      <t>ベッテン</t>
    </rPh>
    <rPh sb="25" eb="27">
      <t>ドウヨウ</t>
    </rPh>
    <rPh sb="28" eb="30">
      <t>サクセイ</t>
    </rPh>
    <rPh sb="32" eb="34">
      <t>テンプ</t>
    </rPh>
    <phoneticPr fontId="4"/>
  </si>
  <si>
    <t>※補助対象外は記入しないで下さい。</t>
    <rPh sb="1" eb="3">
      <t>ホジョ</t>
    </rPh>
    <rPh sb="3" eb="5">
      <t>タイショウ</t>
    </rPh>
    <rPh sb="5" eb="6">
      <t>ガイ</t>
    </rPh>
    <rPh sb="7" eb="9">
      <t>キニュウ</t>
    </rPh>
    <rPh sb="13" eb="14">
      <t>クダ</t>
    </rPh>
    <phoneticPr fontId="2"/>
  </si>
  <si>
    <t>別添1-1　人件費</t>
    <rPh sb="0" eb="2">
      <t>ベッテン</t>
    </rPh>
    <rPh sb="6" eb="9">
      <t>ジンケンヒ</t>
    </rPh>
    <phoneticPr fontId="2"/>
  </si>
  <si>
    <t>別添１-2　人件費</t>
    <rPh sb="0" eb="2">
      <t>ベッテン</t>
    </rPh>
    <rPh sb="6" eb="9">
      <t>ジンケンヒ</t>
    </rPh>
    <phoneticPr fontId="2"/>
  </si>
  <si>
    <t>雇用形態</t>
    <rPh sb="0" eb="2">
      <t>コヨウ</t>
    </rPh>
    <rPh sb="2" eb="4">
      <t>ケイタイ</t>
    </rPh>
    <phoneticPr fontId="4"/>
  </si>
  <si>
    <t>従事期間</t>
    <rPh sb="0" eb="2">
      <t>ジュウジ</t>
    </rPh>
    <rPh sb="2" eb="4">
      <t>キカン</t>
    </rPh>
    <phoneticPr fontId="4"/>
  </si>
  <si>
    <t>他の業務との重複有無</t>
    <rPh sb="0" eb="1">
      <t>ホカ</t>
    </rPh>
    <rPh sb="2" eb="4">
      <t>ギョウム</t>
    </rPh>
    <rPh sb="6" eb="8">
      <t>チョウフク</t>
    </rPh>
    <rPh sb="8" eb="10">
      <t>ウム</t>
    </rPh>
    <phoneticPr fontId="4"/>
  </si>
  <si>
    <t>役職</t>
    <rPh sb="0" eb="2">
      <t>ヤクショク</t>
    </rPh>
    <phoneticPr fontId="4"/>
  </si>
  <si>
    <t>~</t>
    <phoneticPr fontId="2"/>
  </si>
  <si>
    <t>時間単価※</t>
    <rPh sb="0" eb="2">
      <t>ジカン</t>
    </rPh>
    <rPh sb="2" eb="4">
      <t>タンカ</t>
    </rPh>
    <phoneticPr fontId="2"/>
  </si>
  <si>
    <t>別添13　その他</t>
    <rPh sb="0" eb="2">
      <t>ベッテン</t>
    </rPh>
    <rPh sb="7" eb="8">
      <t>タ</t>
    </rPh>
    <phoneticPr fontId="2"/>
  </si>
  <si>
    <t>賃金</t>
    <rPh sb="0" eb="2">
      <t>チンギン</t>
    </rPh>
    <phoneticPr fontId="2"/>
  </si>
  <si>
    <t>別添12　賃金</t>
    <rPh sb="0" eb="2">
      <t>ベッテン</t>
    </rPh>
    <rPh sb="5" eb="7">
      <t>チンギン</t>
    </rPh>
    <phoneticPr fontId="2"/>
  </si>
  <si>
    <t>簡潔にわかりやすい事業名を記載</t>
    <rPh sb="0" eb="2">
      <t>カンケツ</t>
    </rPh>
    <rPh sb="9" eb="11">
      <t>ジギョウ</t>
    </rPh>
    <rPh sb="11" eb="12">
      <t>メイ</t>
    </rPh>
    <rPh sb="13" eb="15">
      <t>キサイ</t>
    </rPh>
    <phoneticPr fontId="2"/>
  </si>
  <si>
    <t>消-1</t>
    <rPh sb="0" eb="1">
      <t>ショウ</t>
    </rPh>
    <phoneticPr fontId="4"/>
  </si>
  <si>
    <t>消-2</t>
    <rPh sb="0" eb="1">
      <t>ショウ</t>
    </rPh>
    <phoneticPr fontId="4"/>
  </si>
  <si>
    <t>消-3</t>
    <rPh sb="0" eb="1">
      <t>ショウ</t>
    </rPh>
    <phoneticPr fontId="4"/>
  </si>
  <si>
    <t>消-4</t>
    <rPh sb="0" eb="1">
      <t>ショウ</t>
    </rPh>
    <phoneticPr fontId="4"/>
  </si>
  <si>
    <t>消-5</t>
    <rPh sb="0" eb="1">
      <t>ショウ</t>
    </rPh>
    <phoneticPr fontId="4"/>
  </si>
  <si>
    <t>消-6</t>
    <rPh sb="0" eb="1">
      <t>ショウ</t>
    </rPh>
    <phoneticPr fontId="4"/>
  </si>
  <si>
    <t>消-7</t>
    <rPh sb="0" eb="1">
      <t>ショウ</t>
    </rPh>
    <phoneticPr fontId="4"/>
  </si>
  <si>
    <t>消-8</t>
    <rPh sb="0" eb="1">
      <t>ショウ</t>
    </rPh>
    <phoneticPr fontId="4"/>
  </si>
  <si>
    <t>消-9</t>
    <rPh sb="0" eb="1">
      <t>ショウ</t>
    </rPh>
    <phoneticPr fontId="4"/>
  </si>
  <si>
    <t>消-10</t>
    <rPh sb="0" eb="1">
      <t>ショウ</t>
    </rPh>
    <phoneticPr fontId="4"/>
  </si>
  <si>
    <t>消-11</t>
    <rPh sb="0" eb="1">
      <t>ショウ</t>
    </rPh>
    <phoneticPr fontId="4"/>
  </si>
  <si>
    <t>消-12</t>
    <rPh sb="0" eb="1">
      <t>ショウ</t>
    </rPh>
    <phoneticPr fontId="4"/>
  </si>
  <si>
    <t>消-13</t>
    <rPh sb="0" eb="1">
      <t>ショウ</t>
    </rPh>
    <phoneticPr fontId="4"/>
  </si>
  <si>
    <t>消-14</t>
    <rPh sb="0" eb="1">
      <t>ショウ</t>
    </rPh>
    <phoneticPr fontId="4"/>
  </si>
  <si>
    <t>消-15</t>
    <rPh sb="0" eb="1">
      <t>ショウ</t>
    </rPh>
    <phoneticPr fontId="4"/>
  </si>
  <si>
    <t>消-16</t>
    <rPh sb="0" eb="1">
      <t>ショウ</t>
    </rPh>
    <phoneticPr fontId="4"/>
  </si>
  <si>
    <t>消-17</t>
    <rPh sb="0" eb="1">
      <t>ショウ</t>
    </rPh>
    <phoneticPr fontId="4"/>
  </si>
  <si>
    <t>消-18</t>
    <rPh sb="0" eb="1">
      <t>ショウ</t>
    </rPh>
    <phoneticPr fontId="4"/>
  </si>
  <si>
    <t>消-19</t>
    <rPh sb="0" eb="1">
      <t>ショウ</t>
    </rPh>
    <phoneticPr fontId="4"/>
  </si>
  <si>
    <t>消-20</t>
    <rPh sb="0" eb="1">
      <t>ショウ</t>
    </rPh>
    <phoneticPr fontId="4"/>
  </si>
  <si>
    <t>他-1</t>
    <rPh sb="0" eb="1">
      <t>ホカ</t>
    </rPh>
    <phoneticPr fontId="4"/>
  </si>
  <si>
    <t>他-2</t>
    <rPh sb="0" eb="1">
      <t>ホカ</t>
    </rPh>
    <phoneticPr fontId="4"/>
  </si>
  <si>
    <t>他-3</t>
    <rPh sb="0" eb="1">
      <t>ホカ</t>
    </rPh>
    <phoneticPr fontId="4"/>
  </si>
  <si>
    <t>他-4</t>
    <rPh sb="0" eb="1">
      <t>ホカ</t>
    </rPh>
    <phoneticPr fontId="4"/>
  </si>
  <si>
    <t>他-5</t>
    <rPh sb="0" eb="1">
      <t>ホカ</t>
    </rPh>
    <phoneticPr fontId="4"/>
  </si>
  <si>
    <t>他-6</t>
    <rPh sb="0" eb="1">
      <t>ホカ</t>
    </rPh>
    <phoneticPr fontId="4"/>
  </si>
  <si>
    <t>他-7</t>
    <rPh sb="0" eb="1">
      <t>ホカ</t>
    </rPh>
    <phoneticPr fontId="4"/>
  </si>
  <si>
    <t>他-8</t>
    <rPh sb="0" eb="1">
      <t>ホカ</t>
    </rPh>
    <phoneticPr fontId="4"/>
  </si>
  <si>
    <t>他-9</t>
    <rPh sb="0" eb="1">
      <t>ホカ</t>
    </rPh>
    <phoneticPr fontId="4"/>
  </si>
  <si>
    <t>他-10</t>
    <rPh sb="0" eb="1">
      <t>ホカ</t>
    </rPh>
    <phoneticPr fontId="4"/>
  </si>
  <si>
    <t>他-11</t>
    <rPh sb="0" eb="1">
      <t>ホカ</t>
    </rPh>
    <phoneticPr fontId="4"/>
  </si>
  <si>
    <t>他-12</t>
    <rPh sb="0" eb="1">
      <t>ホカ</t>
    </rPh>
    <phoneticPr fontId="4"/>
  </si>
  <si>
    <t>他-13</t>
    <rPh sb="0" eb="1">
      <t>ホカ</t>
    </rPh>
    <phoneticPr fontId="4"/>
  </si>
  <si>
    <t>他-14</t>
    <rPh sb="0" eb="1">
      <t>ホカ</t>
    </rPh>
    <phoneticPr fontId="4"/>
  </si>
  <si>
    <t>他-15</t>
    <rPh sb="0" eb="1">
      <t>ホカ</t>
    </rPh>
    <phoneticPr fontId="4"/>
  </si>
  <si>
    <t>他-16</t>
    <rPh sb="0" eb="1">
      <t>ホカ</t>
    </rPh>
    <phoneticPr fontId="4"/>
  </si>
  <si>
    <t>他-17</t>
    <rPh sb="0" eb="1">
      <t>ホカ</t>
    </rPh>
    <phoneticPr fontId="4"/>
  </si>
  <si>
    <t>他-18</t>
    <rPh sb="0" eb="1">
      <t>ホカ</t>
    </rPh>
    <phoneticPr fontId="4"/>
  </si>
  <si>
    <t>他-19</t>
    <rPh sb="0" eb="1">
      <t>ホカ</t>
    </rPh>
    <phoneticPr fontId="4"/>
  </si>
  <si>
    <t>他-20</t>
    <rPh sb="0" eb="1">
      <t>ホカ</t>
    </rPh>
    <phoneticPr fontId="4"/>
  </si>
  <si>
    <t>使用料及び賃借料</t>
    <rPh sb="0" eb="3">
      <t>シヨウリョウ</t>
    </rPh>
    <rPh sb="3" eb="4">
      <t>オヨ</t>
    </rPh>
    <rPh sb="5" eb="8">
      <t>チンシャクリョウ</t>
    </rPh>
    <phoneticPr fontId="2"/>
  </si>
  <si>
    <t>別添10　使用料及び賃借料</t>
    <rPh sb="0" eb="2">
      <t>ベッテン</t>
    </rPh>
    <rPh sb="5" eb="8">
      <t>シヨウリョウ</t>
    </rPh>
    <rPh sb="8" eb="9">
      <t>オヨ</t>
    </rPh>
    <rPh sb="10" eb="13">
      <t>チンシャクリョウ</t>
    </rPh>
    <phoneticPr fontId="2"/>
  </si>
  <si>
    <t>連絡担当者</t>
    <rPh sb="0" eb="2">
      <t>レンラク</t>
    </rPh>
    <phoneticPr fontId="2"/>
  </si>
  <si>
    <t>事業実施責任者</t>
    <rPh sb="0" eb="2">
      <t>ジギョウ</t>
    </rPh>
    <rPh sb="2" eb="4">
      <t>ジッシ</t>
    </rPh>
    <phoneticPr fontId="2"/>
  </si>
  <si>
    <t>申請者区分</t>
    <rPh sb="0" eb="3">
      <t>シンセイシャ</t>
    </rPh>
    <rPh sb="3" eb="5">
      <t>クブン</t>
    </rPh>
    <phoneticPr fontId="2"/>
  </si>
  <si>
    <t>申請者要件に該当するか確認</t>
    <rPh sb="0" eb="3">
      <t>シンセイシャ</t>
    </rPh>
    <rPh sb="3" eb="5">
      <t>ヨウケン</t>
    </rPh>
    <rPh sb="6" eb="8">
      <t>ガイトウ</t>
    </rPh>
    <rPh sb="11" eb="13">
      <t>カクニン</t>
    </rPh>
    <phoneticPr fontId="2"/>
  </si>
  <si>
    <t>※人件費時間単価計算書を添付</t>
    <rPh sb="1" eb="4">
      <t>ジンケンヒ</t>
    </rPh>
    <rPh sb="4" eb="6">
      <t>ジカン</t>
    </rPh>
    <rPh sb="6" eb="8">
      <t>タンカ</t>
    </rPh>
    <rPh sb="8" eb="11">
      <t>ケイサンショ</t>
    </rPh>
    <rPh sb="12" eb="14">
      <t>テンプ</t>
    </rPh>
    <phoneticPr fontId="2"/>
  </si>
  <si>
    <t>賃金</t>
    <rPh sb="0" eb="2">
      <t>チンギン</t>
    </rPh>
    <phoneticPr fontId="2"/>
  </si>
  <si>
    <t>別添12　賃金</t>
    <rPh sb="0" eb="2">
      <t>ベッテン</t>
    </rPh>
    <rPh sb="5" eb="7">
      <t>チンギン</t>
    </rPh>
    <phoneticPr fontId="2"/>
  </si>
  <si>
    <t>様式第１（第５条関係）</t>
    <phoneticPr fontId="2"/>
  </si>
  <si>
    <t>番　　　　　号</t>
  </si>
  <si>
    <t>一般社団法人静岡県環境資源協会</t>
    <phoneticPr fontId="2"/>
  </si>
  <si>
    <t>個人事業主の場合は屋号又は個人名</t>
    <rPh sb="0" eb="2">
      <t>コジン</t>
    </rPh>
    <rPh sb="2" eb="5">
      <t>ジギョウヌシ</t>
    </rPh>
    <rPh sb="6" eb="8">
      <t>バアイ</t>
    </rPh>
    <rPh sb="9" eb="11">
      <t>ヤゴウ</t>
    </rPh>
    <rPh sb="11" eb="12">
      <t>マタ</t>
    </rPh>
    <rPh sb="13" eb="16">
      <t>コジンメイ</t>
    </rPh>
    <phoneticPr fontId="2"/>
  </si>
  <si>
    <t>住所</t>
    <rPh sb="0" eb="2">
      <t>ジュウショ</t>
    </rPh>
    <phoneticPr fontId="2"/>
  </si>
  <si>
    <t>氏名又は名称</t>
    <rPh sb="0" eb="2">
      <t>シメイ</t>
    </rPh>
    <rPh sb="2" eb="3">
      <t>マタ</t>
    </rPh>
    <rPh sb="4" eb="6">
      <t>メイショウ</t>
    </rPh>
    <phoneticPr fontId="2"/>
  </si>
  <si>
    <t>申請者</t>
    <rPh sb="0" eb="3">
      <t>シンセイシャ</t>
    </rPh>
    <phoneticPr fontId="2"/>
  </si>
  <si>
    <t>記</t>
    <rPh sb="0" eb="1">
      <t>キ</t>
    </rPh>
    <phoneticPr fontId="2"/>
  </si>
  <si>
    <t>１　補助事業名</t>
  </si>
  <si>
    <t>２　補助事業の目的及び内容</t>
    <phoneticPr fontId="2"/>
  </si>
  <si>
    <t>別紙１　実施計画書のとおり</t>
    <phoneticPr fontId="2"/>
  </si>
  <si>
    <t>３　補助金交付申請額</t>
    <phoneticPr fontId="2"/>
  </si>
  <si>
    <t>円</t>
  </si>
  <si>
    <t>　　　　　（うち消費税及び地方消費税相当額  　0円）</t>
    <phoneticPr fontId="2"/>
  </si>
  <si>
    <t>４　補助事業に要する経費</t>
    <phoneticPr fontId="2"/>
  </si>
  <si>
    <t>別紙２　経費内訳のとおり</t>
    <phoneticPr fontId="2"/>
  </si>
  <si>
    <t>５　補助事業の開始及び完了予定年月日</t>
    <phoneticPr fontId="2"/>
  </si>
  <si>
    <t>交付決定の日　～</t>
    <phoneticPr fontId="2"/>
  </si>
  <si>
    <t>６　その他参考資料</t>
    <phoneticPr fontId="2"/>
  </si>
  <si>
    <t>７　本件責任者及び担当者の氏名、連絡先等</t>
    <phoneticPr fontId="2"/>
  </si>
  <si>
    <t>（１）責任者の所属部署・職名・氏名</t>
    <phoneticPr fontId="2"/>
  </si>
  <si>
    <t>（２）担当者の所属部署・職名・氏名</t>
    <phoneticPr fontId="2"/>
  </si>
  <si>
    <t>（３）連絡先（電話番号・Eメールアドレス）</t>
    <phoneticPr fontId="2"/>
  </si>
  <si>
    <t>-</t>
  </si>
  <si>
    <t>-</t>
    <phoneticPr fontId="2"/>
  </si>
  <si>
    <t>発生日</t>
    <rPh sb="0" eb="2">
      <t>ハッセイ</t>
    </rPh>
    <rPh sb="2" eb="3">
      <t>ニチ</t>
    </rPh>
    <phoneticPr fontId="2"/>
  </si>
  <si>
    <t>業務費</t>
    <rPh sb="0" eb="2">
      <t>ギョウム</t>
    </rPh>
    <rPh sb="2" eb="3">
      <t>ヒ</t>
    </rPh>
    <phoneticPr fontId="2"/>
  </si>
  <si>
    <t>二酸化炭素排出抑制対策事業費等補助金</t>
    <phoneticPr fontId="2"/>
  </si>
  <si>
    <t>地域共創・セクター横断型カーボンニュートラル技術開発・実証事業
（うちスタートアップ企業に対する事業促進支援事業）</t>
    <phoneticPr fontId="2"/>
  </si>
  <si>
    <t>別添13　その他</t>
    <phoneticPr fontId="2"/>
  </si>
  <si>
    <t>別添１2　賃金（パート等時給契約）</t>
    <rPh sb="0" eb="2">
      <t>ベッテン</t>
    </rPh>
    <rPh sb="5" eb="7">
      <t>チンギン</t>
    </rPh>
    <rPh sb="11" eb="12">
      <t>トウ</t>
    </rPh>
    <rPh sb="12" eb="14">
      <t>ジキュウ</t>
    </rPh>
    <rPh sb="14" eb="16">
      <t>ケイヤク</t>
    </rPh>
    <phoneticPr fontId="2"/>
  </si>
  <si>
    <t>別添14　設備費</t>
    <rPh sb="5" eb="8">
      <t>セツビヒ</t>
    </rPh>
    <phoneticPr fontId="2"/>
  </si>
  <si>
    <t>費目</t>
    <rPh sb="0" eb="2">
      <t>ヒモク</t>
    </rPh>
    <phoneticPr fontId="2"/>
  </si>
  <si>
    <t>細分</t>
    <rPh sb="0" eb="2">
      <t>サイブン</t>
    </rPh>
    <phoneticPr fontId="2"/>
  </si>
  <si>
    <t>本工事費</t>
  </si>
  <si>
    <t>材料費</t>
  </si>
  <si>
    <t>労務費</t>
  </si>
  <si>
    <t>直接経費</t>
  </si>
  <si>
    <t>共通仮設費</t>
  </si>
  <si>
    <t>現場管理費</t>
  </si>
  <si>
    <t>一般管理費</t>
  </si>
  <si>
    <t>別添15　工事費</t>
    <rPh sb="5" eb="8">
      <t>コウジヒ</t>
    </rPh>
    <phoneticPr fontId="2"/>
  </si>
  <si>
    <t>付帯工事費</t>
    <rPh sb="0" eb="5">
      <t>フタイコウジヒ</t>
    </rPh>
    <phoneticPr fontId="2"/>
  </si>
  <si>
    <t>測量及試験費</t>
    <rPh sb="0" eb="2">
      <t>ソクリョウ</t>
    </rPh>
    <rPh sb="2" eb="3">
      <t>オヨ</t>
    </rPh>
    <rPh sb="3" eb="5">
      <t>シケン</t>
    </rPh>
    <rPh sb="5" eb="6">
      <t>ヒ</t>
    </rPh>
    <phoneticPr fontId="2"/>
  </si>
  <si>
    <t>機械器具費</t>
    <rPh sb="0" eb="2">
      <t>キカイ</t>
    </rPh>
    <rPh sb="2" eb="5">
      <t>キグヒ</t>
    </rPh>
    <phoneticPr fontId="2"/>
  </si>
  <si>
    <t>（　　　　　　　）</t>
    <phoneticPr fontId="2"/>
  </si>
  <si>
    <t>細目</t>
    <rPh sb="0" eb="2">
      <t>サイモク</t>
    </rPh>
    <phoneticPr fontId="2"/>
  </si>
  <si>
    <t>選択してください</t>
  </si>
  <si>
    <t>ー</t>
    <phoneticPr fontId="2"/>
  </si>
  <si>
    <t>設備費</t>
    <rPh sb="0" eb="3">
      <t>セツビヒ</t>
    </rPh>
    <phoneticPr fontId="2"/>
  </si>
  <si>
    <t>工事費</t>
    <rPh sb="0" eb="3">
      <t>コウジヒ</t>
    </rPh>
    <phoneticPr fontId="2"/>
  </si>
  <si>
    <t>別添14　設備費</t>
    <rPh sb="0" eb="2">
      <t>ベッテン</t>
    </rPh>
    <rPh sb="5" eb="8">
      <t>セツビヒ</t>
    </rPh>
    <phoneticPr fontId="2"/>
  </si>
  <si>
    <t>別添15　工事費</t>
    <rPh sb="0" eb="2">
      <t>ベッテン</t>
    </rPh>
    <rPh sb="5" eb="8">
      <t>コウジヒ</t>
    </rPh>
    <phoneticPr fontId="2"/>
  </si>
  <si>
    <t>※交付規程別表第２を確認の上、補助対象経費について、費目ごとのシートに費用を計上してください。
補助対象外の費用が交付確定時にわかった場合は補助対象から除外されますので、補助対象になるか十分に確認してください。</t>
    <rPh sb="1" eb="3">
      <t>コウフ</t>
    </rPh>
    <rPh sb="3" eb="5">
      <t>キテイ</t>
    </rPh>
    <rPh sb="5" eb="7">
      <t>ベッピョウ</t>
    </rPh>
    <rPh sb="7" eb="8">
      <t>ダイ</t>
    </rPh>
    <rPh sb="10" eb="12">
      <t>カクニン</t>
    </rPh>
    <rPh sb="13" eb="14">
      <t>ウエ</t>
    </rPh>
    <rPh sb="15" eb="19">
      <t>ホジョタイショウ</t>
    </rPh>
    <rPh sb="19" eb="21">
      <t>ケイヒ</t>
    </rPh>
    <rPh sb="26" eb="28">
      <t>ヒモク</t>
    </rPh>
    <rPh sb="35" eb="37">
      <t>ヒヨウ</t>
    </rPh>
    <rPh sb="38" eb="40">
      <t>ケイジョウ</t>
    </rPh>
    <rPh sb="48" eb="50">
      <t>ホジョ</t>
    </rPh>
    <rPh sb="50" eb="53">
      <t>タイショウガイ</t>
    </rPh>
    <rPh sb="54" eb="56">
      <t>ヒヨウ</t>
    </rPh>
    <rPh sb="57" eb="59">
      <t>コウフ</t>
    </rPh>
    <rPh sb="59" eb="61">
      <t>カクテイ</t>
    </rPh>
    <rPh sb="61" eb="62">
      <t>ジ</t>
    </rPh>
    <rPh sb="67" eb="69">
      <t>バアイ</t>
    </rPh>
    <rPh sb="70" eb="74">
      <t>ホジョタイショウ</t>
    </rPh>
    <rPh sb="76" eb="78">
      <t>ジョガイ</t>
    </rPh>
    <rPh sb="85" eb="89">
      <t>ホジョタイショウ</t>
    </rPh>
    <rPh sb="93" eb="95">
      <t>ジュウブン</t>
    </rPh>
    <rPh sb="96" eb="98">
      <t>カクニン</t>
    </rPh>
    <phoneticPr fontId="2"/>
  </si>
  <si>
    <t>※全てのシートについて、色のついたセルのみご記入ください。</t>
    <rPh sb="1" eb="2">
      <t>スベ</t>
    </rPh>
    <rPh sb="12" eb="13">
      <t>イロ</t>
    </rPh>
    <rPh sb="22" eb="24">
      <t>キニュウ</t>
    </rPh>
    <phoneticPr fontId="2"/>
  </si>
  <si>
    <t>都道府県から記載</t>
    <rPh sb="0" eb="4">
      <t>トドウフケン</t>
    </rPh>
    <rPh sb="6" eb="8">
      <t>キサイ</t>
    </rPh>
    <phoneticPr fontId="2"/>
  </si>
  <si>
    <t>業務費</t>
    <rPh sb="0" eb="1">
      <t>ギョウ</t>
    </rPh>
    <rPh sb="1" eb="2">
      <t>ツトム</t>
    </rPh>
    <rPh sb="2" eb="3">
      <t>ヒ</t>
    </rPh>
    <phoneticPr fontId="2"/>
  </si>
  <si>
    <t>7月</t>
    <rPh sb="1" eb="2">
      <t>ガツ</t>
    </rPh>
    <phoneticPr fontId="2"/>
  </si>
  <si>
    <t>8月</t>
    <phoneticPr fontId="2"/>
  </si>
  <si>
    <t>2月</t>
  </si>
  <si>
    <t>　会長　　平井　一之　殿</t>
    <rPh sb="5" eb="7">
      <t>ヒライ</t>
    </rPh>
    <rPh sb="8" eb="10">
      <t>カズユキ</t>
    </rPh>
    <phoneticPr fontId="2"/>
  </si>
  <si>
    <t>概算払の希望</t>
    <rPh sb="0" eb="3">
      <t>ガイサンバライ</t>
    </rPh>
    <rPh sb="4" eb="6">
      <t>キボウ</t>
    </rPh>
    <phoneticPr fontId="2"/>
  </si>
  <si>
    <t>希望ありの場合（時期）</t>
    <phoneticPr fontId="2"/>
  </si>
  <si>
    <t>月頃</t>
    <phoneticPr fontId="2"/>
  </si>
  <si>
    <t>経費内訳</t>
    <rPh sb="0" eb="2">
      <t>ケイヒ</t>
    </rPh>
    <rPh sb="2" eb="4">
      <t>ウチワケ</t>
    </rPh>
    <phoneticPr fontId="2"/>
  </si>
  <si>
    <t>お選びください</t>
  </si>
  <si>
    <t>事業名</t>
    <rPh sb="0" eb="3">
      <t>ジギョウメイ</t>
    </rPh>
    <phoneticPr fontId="2"/>
  </si>
  <si>
    <t>部署名</t>
    <rPh sb="0" eb="2">
      <t>ブショ</t>
    </rPh>
    <rPh sb="2" eb="3">
      <t>メイ</t>
    </rPh>
    <phoneticPr fontId="2"/>
  </si>
  <si>
    <t>部署名</t>
    <phoneticPr fontId="2"/>
  </si>
  <si>
    <t>設-1</t>
    <rPh sb="0" eb="1">
      <t>セツ</t>
    </rPh>
    <phoneticPr fontId="4"/>
  </si>
  <si>
    <t>設-2</t>
    <rPh sb="0" eb="1">
      <t>セツ</t>
    </rPh>
    <phoneticPr fontId="4"/>
  </si>
  <si>
    <t>設-3</t>
    <rPh sb="0" eb="1">
      <t>セツ</t>
    </rPh>
    <phoneticPr fontId="4"/>
  </si>
  <si>
    <t>設-4</t>
    <rPh sb="0" eb="1">
      <t>セツ</t>
    </rPh>
    <phoneticPr fontId="4"/>
  </si>
  <si>
    <t>設-5</t>
    <rPh sb="0" eb="1">
      <t>セツ</t>
    </rPh>
    <phoneticPr fontId="4"/>
  </si>
  <si>
    <t>設-6</t>
    <rPh sb="0" eb="1">
      <t>セツ</t>
    </rPh>
    <phoneticPr fontId="4"/>
  </si>
  <si>
    <t>設-7</t>
    <rPh sb="0" eb="1">
      <t>セツ</t>
    </rPh>
    <phoneticPr fontId="4"/>
  </si>
  <si>
    <t>設-8</t>
    <rPh sb="0" eb="1">
      <t>セツ</t>
    </rPh>
    <phoneticPr fontId="4"/>
  </si>
  <si>
    <t>設-9</t>
    <rPh sb="0" eb="1">
      <t>セツ</t>
    </rPh>
    <phoneticPr fontId="4"/>
  </si>
  <si>
    <t>設-10</t>
    <rPh sb="0" eb="1">
      <t>セツ</t>
    </rPh>
    <phoneticPr fontId="4"/>
  </si>
  <si>
    <t>設-11</t>
    <rPh sb="0" eb="1">
      <t>セツ</t>
    </rPh>
    <phoneticPr fontId="4"/>
  </si>
  <si>
    <t>設-12</t>
    <rPh sb="0" eb="1">
      <t>セツ</t>
    </rPh>
    <phoneticPr fontId="4"/>
  </si>
  <si>
    <t>設-13</t>
    <rPh sb="0" eb="1">
      <t>セツ</t>
    </rPh>
    <phoneticPr fontId="4"/>
  </si>
  <si>
    <t>設-14</t>
    <rPh sb="0" eb="1">
      <t>セツ</t>
    </rPh>
    <phoneticPr fontId="4"/>
  </si>
  <si>
    <t>設-15</t>
    <rPh sb="0" eb="1">
      <t>セツ</t>
    </rPh>
    <phoneticPr fontId="4"/>
  </si>
  <si>
    <t>設-16</t>
    <rPh sb="0" eb="1">
      <t>セツ</t>
    </rPh>
    <phoneticPr fontId="4"/>
  </si>
  <si>
    <t>設-17</t>
    <rPh sb="0" eb="1">
      <t>セツ</t>
    </rPh>
    <phoneticPr fontId="4"/>
  </si>
  <si>
    <t>設-18</t>
    <rPh sb="0" eb="1">
      <t>セツ</t>
    </rPh>
    <phoneticPr fontId="4"/>
  </si>
  <si>
    <t>設-19</t>
    <rPh sb="0" eb="1">
      <t>セツ</t>
    </rPh>
    <phoneticPr fontId="4"/>
  </si>
  <si>
    <t>設-20</t>
    <rPh sb="0" eb="1">
      <t>セツ</t>
    </rPh>
    <phoneticPr fontId="4"/>
  </si>
  <si>
    <t>工-1</t>
    <rPh sb="0" eb="1">
      <t>コウ</t>
    </rPh>
    <phoneticPr fontId="4"/>
  </si>
  <si>
    <t>工-2</t>
    <rPh sb="0" eb="1">
      <t>コウ</t>
    </rPh>
    <phoneticPr fontId="4"/>
  </si>
  <si>
    <t>工-3</t>
    <rPh sb="0" eb="1">
      <t>コウ</t>
    </rPh>
    <phoneticPr fontId="4"/>
  </si>
  <si>
    <t>工-4</t>
    <rPh sb="0" eb="1">
      <t>コウ</t>
    </rPh>
    <phoneticPr fontId="4"/>
  </si>
  <si>
    <t>工-5</t>
    <rPh sb="0" eb="1">
      <t>コウ</t>
    </rPh>
    <phoneticPr fontId="4"/>
  </si>
  <si>
    <t>工-6</t>
    <rPh sb="0" eb="1">
      <t>コウ</t>
    </rPh>
    <phoneticPr fontId="4"/>
  </si>
  <si>
    <t>工-7</t>
    <rPh sb="0" eb="1">
      <t>コウ</t>
    </rPh>
    <phoneticPr fontId="4"/>
  </si>
  <si>
    <t>工-8</t>
    <rPh sb="0" eb="1">
      <t>コウ</t>
    </rPh>
    <phoneticPr fontId="4"/>
  </si>
  <si>
    <t>工-9</t>
    <rPh sb="0" eb="1">
      <t>コウ</t>
    </rPh>
    <phoneticPr fontId="4"/>
  </si>
  <si>
    <t>工-10</t>
    <rPh sb="0" eb="1">
      <t>コウ</t>
    </rPh>
    <phoneticPr fontId="4"/>
  </si>
  <si>
    <t>工-11</t>
    <rPh sb="0" eb="1">
      <t>コウ</t>
    </rPh>
    <phoneticPr fontId="4"/>
  </si>
  <si>
    <t>工-12</t>
    <rPh sb="0" eb="1">
      <t>コウ</t>
    </rPh>
    <phoneticPr fontId="4"/>
  </si>
  <si>
    <t>工-13</t>
    <rPh sb="0" eb="1">
      <t>コウ</t>
    </rPh>
    <phoneticPr fontId="4"/>
  </si>
  <si>
    <t>工-14</t>
    <rPh sb="0" eb="1">
      <t>コウ</t>
    </rPh>
    <phoneticPr fontId="4"/>
  </si>
  <si>
    <t>工-15</t>
    <rPh sb="0" eb="1">
      <t>コウ</t>
    </rPh>
    <phoneticPr fontId="4"/>
  </si>
  <si>
    <t>工-16</t>
    <rPh sb="0" eb="1">
      <t>コウ</t>
    </rPh>
    <phoneticPr fontId="4"/>
  </si>
  <si>
    <t>工-17</t>
    <rPh sb="0" eb="1">
      <t>コウ</t>
    </rPh>
    <phoneticPr fontId="4"/>
  </si>
  <si>
    <t>工-18</t>
    <rPh sb="0" eb="1">
      <t>コウ</t>
    </rPh>
    <phoneticPr fontId="4"/>
  </si>
  <si>
    <t>工-19</t>
    <rPh sb="0" eb="1">
      <t>コウ</t>
    </rPh>
    <phoneticPr fontId="4"/>
  </si>
  <si>
    <t>工-20</t>
    <rPh sb="0" eb="1">
      <t>コウ</t>
    </rPh>
    <phoneticPr fontId="4"/>
  </si>
  <si>
    <t>※事業内容については「別添１事業内容」のとおり</t>
    <rPh sb="14" eb="18">
      <t>ジギョウナイヨウ</t>
    </rPh>
    <phoneticPr fontId="2"/>
  </si>
  <si>
    <t>令和７年度二酸化炭素排出抑制対策事業費等補助金（地域共創・セクター横断型カーボンニュートラル技術開発・実証事業（うちスタートアップ企業に対する事業促進支援事業））
交付申請書</t>
    <rPh sb="0" eb="2">
      <t>レイワ</t>
    </rPh>
    <rPh sb="3" eb="5">
      <t>ネンド</t>
    </rPh>
    <phoneticPr fontId="2"/>
  </si>
  <si>
    <t>令和７年度二酸化炭素排出抑制対策事業費等補助金（地域共創・セクター横断型カーボンニュートラル技術開発・実証事業（うちスタートアップ企業に対する事業促進支援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rPh sb="0" eb="2">
      <t>レイワ</t>
    </rPh>
    <rPh sb="3" eb="5">
      <t>ネンド</t>
    </rPh>
    <phoneticPr fontId="2"/>
  </si>
  <si>
    <t>注１ 規程第３条第３項の規定に基づき共同で申請する場合は、代表事業者が申請すること。</t>
  </si>
  <si>
    <t>２ 「５ その他参考資料」として、申請者が地方公共団体以外の者である場合は、申請者の組織概</t>
  </si>
  <si>
    <t>要、経理状況説明書（直近の２決算期に関する貸借対照表及び損益計算書（申請時に、法人の設立</t>
  </si>
  <si>
    <t>から１会計年度を経過していない場合には、申請年度の事業計画及び収支予算、法人の設立から１</t>
  </si>
  <si>
    <t>会計年度を経過し、かつ、２会計年度を経過していない場合には、直近の１決算期に関する貸借対</t>
  </si>
  <si>
    <t>照表及び損益計算書））及び定款（申請者が個人企業の場合は、住民票の写し（いずれも発行後３</t>
  </si>
  <si>
    <t>か月以内のもの））を添付すること（申請者が、法律に基づき設立の認可等を行う行政機関から、</t>
  </si>
  <si>
    <t>その認可等を受け、又は当該行政機関の合議制の機関における設立の認可等が適当である旨の文書</t>
  </si>
  <si>
    <t>を受領している者である場合は、設立の認可等を受け、又は設立の認可等が適当であるとされた法</t>
  </si>
  <si>
    <t>人の事業計画及び収支予算の案並びに定款の案を添付すること。ただし、これらの案が作成されて</t>
  </si>
  <si>
    <t>いない場合には、添付を要しない。）。また、地方公共団体が申請する場合は、申請年度の予算書</t>
  </si>
  <si>
    <t>を添付すること。</t>
  </si>
  <si>
    <t>３ 別紙１又は別紙２において事業ごとに求めている設備等のシステム図・配置図・仕様書、補助事</t>
  </si>
  <si>
    <t>業に関する見積書・各種計算書、法律に基づく登録に係る通知の写し等を添付すること。</t>
  </si>
  <si>
    <t>※交付申請前にすでに提出されている書類については添付を省略して差し支えない。</t>
  </si>
  <si>
    <t>令和７年度二酸化炭素排出抑制対策事業費等補助金（地域共創・セクター横断型カーボンニュートラル技術開発・実証事業（うちスタートアップ企業に対する事業促進支援事業））
完了実績報告書</t>
    <rPh sb="0" eb="2">
      <t>レイワ</t>
    </rPh>
    <rPh sb="3" eb="5">
      <t>ネンド</t>
    </rPh>
    <phoneticPr fontId="2"/>
  </si>
  <si>
    <t>　年　月　日付け第　号で交付決定の通知を受けた二酸化炭素排出抑制対策事業費等補助金（地域共創・セクター横断型カーボンニュートラル技術開発・実証事業（うちスタートアップ企業に対する事業促進支援事業））を完了（中止・廃止）しましたので、令和７年度二酸化炭素排出抑制対策事業費等補助金（地域共創・セクター横断型カーボンニュートラル技術開発・実証事業（うちスタートアップ企業に対する事業促進支援事業））交付規程第11 条第１項の規定に基づき下記のとおり報告します。</t>
    <phoneticPr fontId="2"/>
  </si>
  <si>
    <t>別紙１　実績報告書のとおり</t>
    <rPh sb="4" eb="6">
      <t>ジッセキ</t>
    </rPh>
    <rPh sb="6" eb="9">
      <t>ホウコクショ</t>
    </rPh>
    <phoneticPr fontId="2"/>
  </si>
  <si>
    <t>２　補助事業の実施状況</t>
    <rPh sb="7" eb="9">
      <t>ジッシ</t>
    </rPh>
    <rPh sb="9" eb="11">
      <t>ジョウキョウ</t>
    </rPh>
    <phoneticPr fontId="2"/>
  </si>
  <si>
    <t>３　補助金の経費収支実績</t>
    <rPh sb="4" eb="5">
      <t>キン</t>
    </rPh>
    <rPh sb="6" eb="8">
      <t>ケイヒ</t>
    </rPh>
    <rPh sb="8" eb="10">
      <t>シュウシ</t>
    </rPh>
    <rPh sb="10" eb="12">
      <t>ジッセキ</t>
    </rPh>
    <phoneticPr fontId="2"/>
  </si>
  <si>
    <t>別紙２　経費所要額精算調書のとおり</t>
    <rPh sb="6" eb="9">
      <t>ショヨウガク</t>
    </rPh>
    <rPh sb="9" eb="11">
      <t>セイサン</t>
    </rPh>
    <rPh sb="11" eb="13">
      <t>チョウショ</t>
    </rPh>
    <phoneticPr fontId="2"/>
  </si>
  <si>
    <t>４　補助事業の実施期間</t>
    <rPh sb="7" eb="9">
      <t>ジッシ</t>
    </rPh>
    <rPh sb="9" eb="11">
      <t>キカン</t>
    </rPh>
    <phoneticPr fontId="2"/>
  </si>
  <si>
    <t>年　月　日　～</t>
    <rPh sb="0" eb="1">
      <t>ネン</t>
    </rPh>
    <rPh sb="2" eb="3">
      <t>ツキ</t>
    </rPh>
    <rPh sb="4" eb="5">
      <t>ニチ</t>
    </rPh>
    <phoneticPr fontId="2"/>
  </si>
  <si>
    <t>５　添付資料</t>
    <rPh sb="2" eb="4">
      <t>テンプ</t>
    </rPh>
    <rPh sb="4" eb="6">
      <t>シリョウ</t>
    </rPh>
    <phoneticPr fontId="2"/>
  </si>
  <si>
    <t>　（１）報告書</t>
    <rPh sb="4" eb="7">
      <t>ホウコクショ</t>
    </rPh>
    <phoneticPr fontId="2"/>
  </si>
  <si>
    <t>　（２）その他参考資料（領収書等含む）</t>
    <rPh sb="6" eb="7">
      <t>タ</t>
    </rPh>
    <rPh sb="7" eb="9">
      <t>サンコウ</t>
    </rPh>
    <rPh sb="9" eb="11">
      <t>シリョウ</t>
    </rPh>
    <rPh sb="12" eb="15">
      <t>リョウシュウショ</t>
    </rPh>
    <rPh sb="15" eb="16">
      <t>トウ</t>
    </rPh>
    <rPh sb="16" eb="17">
      <t>フク</t>
    </rPh>
    <phoneticPr fontId="2"/>
  </si>
  <si>
    <t>６　本件責任者及び担当者の氏名、連絡先等</t>
    <phoneticPr fontId="2"/>
  </si>
  <si>
    <t>注　規程第３条第３項の規定に基づき共同で交付申請した場合は、代表事業者が報告すること。</t>
    <phoneticPr fontId="2"/>
  </si>
  <si>
    <t>令和７年度二酸化炭素排出抑制対策事業費等補助金（地域共創・セクター横断型カーボンニュートラル技術開発・実証事業（うちスタートアップ企業に対する事業促進支援事業））実施計画書（実施報告書）</t>
    <rPh sb="0" eb="2">
      <t>レイワ</t>
    </rPh>
    <rPh sb="3" eb="5">
      <t>ネンド</t>
    </rPh>
    <rPh sb="5" eb="8">
      <t>ニサンカ</t>
    </rPh>
    <rPh sb="81" eb="83">
      <t>ジッシ</t>
    </rPh>
    <rPh sb="83" eb="86">
      <t>ケイカクショ</t>
    </rPh>
    <rPh sb="87" eb="89">
      <t>ジッシ</t>
    </rPh>
    <rPh sb="89" eb="92">
      <t>ホウコクショ</t>
    </rPh>
    <phoneticPr fontId="4"/>
  </si>
  <si>
    <t>令和７年度二酸化炭素排出抑制対策事業費等補助金（地域共創・セクター横断型カーボンニュートラル技術開発・実証事業（うちスタートアップ企業に対する事業促進支援事業））
経費内訳（経費所要額精算調書）</t>
    <rPh sb="0" eb="2">
      <t>レイワ</t>
    </rPh>
    <rPh sb="3" eb="5">
      <t>ネンド</t>
    </rPh>
    <rPh sb="87" eb="89">
      <t>ケイヒ</t>
    </rPh>
    <rPh sb="89" eb="92">
      <t>ショヨウガク</t>
    </rPh>
    <rPh sb="92" eb="94">
      <t>セイサン</t>
    </rPh>
    <rPh sb="94" eb="96">
      <t>チョウショ</t>
    </rPh>
    <phoneticPr fontId="2"/>
  </si>
  <si>
    <t>様式第12（第11 条関係）</t>
    <phoneticPr fontId="2"/>
  </si>
  <si>
    <t>部署名</t>
    <rPh sb="0" eb="3">
      <t>ブショメイ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</si>
</sst>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176" formatCode="#,###&quot;円&quot;"/>
    <numFmt numFmtId="177" formatCode="#,##0&quot;円&quot;"/>
    <numFmt numFmtId="178" formatCode="#,###"/>
    <numFmt numFmtId="179" formatCode="#&quot;時間&quot;;;"/>
    <numFmt numFmtId="180" formatCode="#&quot;日&quot;"/>
    <numFmt numFmtId="181" formatCode="#,##0;&quot;△ &quot;#,##0"/>
    <numFmt numFmtId="182" formatCode="m&quot;月&quot;d&quot;日&quot;;@"/>
    <numFmt numFmtId="183" formatCode="yyyy&quot;年&quot;m&quot;月&quot;d&quot;日&quot;;@"/>
    <numFmt numFmtId="184" formatCode="#"/>
    <numFmt numFmtId="185" formatCode="[$]ggge&quot;年&quot;m&quot;月&quot;d&quot;日&quot;;@" x16r2:formatCode16="[$-ja-JP-x-gannen]ggge&quot;年&quot;m&quot;月&quot;d&quot;日&quot;;@"/>
  </numFmts>
  <fonts count="2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name val="ＭＳ Ｐゴシック"/>
      <family val="3"/>
      <charset val="128"/>
    </font>
    <font>
      <b/>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1"/>
      <name val="ＭＳ Ｐゴシック"/>
      <family val="3"/>
      <charset val="128"/>
    </font>
    <font>
      <b/>
      <sz val="14"/>
      <color rgb="FFFF0000"/>
      <name val="游ゴシック"/>
      <family val="3"/>
      <charset val="128"/>
      <scheme val="minor"/>
    </font>
    <font>
      <b/>
      <sz val="9"/>
      <color indexed="81"/>
      <name val="MS P ゴシック"/>
      <family val="3"/>
      <charset val="128"/>
    </font>
    <font>
      <sz val="12"/>
      <color theme="1"/>
      <name val="ＭＳ 明朝"/>
      <family val="1"/>
      <charset val="128"/>
    </font>
    <font>
      <sz val="9"/>
      <color indexed="81"/>
      <name val="MS P ゴシック"/>
      <family val="3"/>
      <charset val="128"/>
    </font>
    <font>
      <sz val="11"/>
      <color rgb="FFFF0000"/>
      <name val="游ゴシック"/>
      <family val="2"/>
      <charset val="128"/>
      <scheme val="minor"/>
    </font>
    <font>
      <sz val="10.5"/>
      <color theme="1"/>
      <name val="游明朝"/>
      <family val="1"/>
      <charset val="128"/>
    </font>
    <font>
      <b/>
      <sz val="11"/>
      <color rgb="FFFF0000"/>
      <name val="游ゴシック"/>
      <family val="3"/>
      <charset val="128"/>
      <scheme val="minor"/>
    </font>
    <font>
      <sz val="11"/>
      <color rgb="FFFF0000"/>
      <name val="游ゴシック"/>
      <family val="3"/>
      <charset val="128"/>
      <scheme val="minor"/>
    </font>
    <font>
      <sz val="12"/>
      <color rgb="FF000000"/>
      <name val="游ゴシック"/>
      <family val="3"/>
      <charset val="128"/>
    </font>
    <font>
      <sz val="10.5"/>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9" fillId="0" borderId="0">
      <alignment vertical="center"/>
    </xf>
    <xf numFmtId="0" fontId="9" fillId="0" borderId="0">
      <alignment vertical="center"/>
    </xf>
    <xf numFmtId="0" fontId="13" fillId="0" borderId="0" applyNumberFormat="0" applyFill="0" applyBorder="0" applyAlignment="0" applyProtection="0">
      <alignment vertical="center"/>
    </xf>
  </cellStyleXfs>
  <cellXfs count="352">
    <xf numFmtId="0" fontId="0" fillId="0" borderId="0" xfId="0">
      <alignment vertical="center"/>
    </xf>
    <xf numFmtId="0" fontId="3" fillId="2" borderId="0" xfId="0" applyFont="1" applyFill="1">
      <alignment vertical="center"/>
    </xf>
    <xf numFmtId="0" fontId="5" fillId="2" borderId="0" xfId="0" applyFont="1" applyFill="1">
      <alignment vertical="center"/>
    </xf>
    <xf numFmtId="0" fontId="3" fillId="2" borderId="10" xfId="0" applyFont="1" applyFill="1" applyBorder="1">
      <alignment vertical="center"/>
    </xf>
    <xf numFmtId="0" fontId="3" fillId="2" borderId="0" xfId="0" applyFont="1" applyFill="1" applyProtection="1">
      <alignment vertical="center"/>
      <protection locked="0"/>
    </xf>
    <xf numFmtId="0" fontId="3" fillId="2" borderId="10" xfId="0" applyFont="1" applyFill="1" applyBorder="1" applyAlignment="1" applyProtection="1">
      <alignment horizontal="centerContinuous" vertical="center"/>
      <protection locked="0"/>
    </xf>
    <xf numFmtId="0" fontId="3" fillId="2" borderId="18" xfId="0" applyFont="1" applyFill="1" applyBorder="1" applyAlignment="1" applyProtection="1">
      <alignment horizontal="centerContinuous" vertical="center"/>
      <protection locked="0"/>
    </xf>
    <xf numFmtId="0" fontId="3" fillId="2" borderId="15" xfId="0" applyFont="1" applyFill="1" applyBorder="1" applyAlignment="1" applyProtection="1">
      <alignment horizontal="centerContinuous" vertical="center"/>
      <protection locked="0"/>
    </xf>
    <xf numFmtId="0" fontId="3" fillId="2" borderId="18" xfId="0" applyFont="1" applyFill="1" applyBorder="1" applyProtection="1">
      <alignment vertical="center"/>
      <protection locked="0"/>
    </xf>
    <xf numFmtId="0" fontId="3" fillId="2" borderId="15" xfId="0" applyFont="1" applyFill="1" applyBorder="1" applyProtection="1">
      <alignment vertical="center"/>
      <protection locked="0"/>
    </xf>
    <xf numFmtId="0" fontId="3" fillId="2" borderId="10" xfId="0" applyFont="1" applyFill="1" applyBorder="1" applyProtection="1">
      <alignment vertical="center"/>
      <protection locked="0"/>
    </xf>
    <xf numFmtId="0" fontId="3" fillId="2" borderId="18" xfId="0" applyFont="1" applyFill="1" applyBorder="1">
      <alignment vertical="center"/>
    </xf>
    <xf numFmtId="0" fontId="3" fillId="2" borderId="15" xfId="0" applyFont="1" applyFill="1" applyBorder="1">
      <alignment vertical="center"/>
    </xf>
    <xf numFmtId="0" fontId="3" fillId="2" borderId="11" xfId="0" applyFont="1" applyFill="1" applyBorder="1" applyAlignment="1" applyProtection="1">
      <alignment horizontal="centerContinuous" vertical="center"/>
      <protection locked="0"/>
    </xf>
    <xf numFmtId="0" fontId="3" fillId="2" borderId="6" xfId="0" applyFont="1" applyFill="1" applyBorder="1" applyAlignment="1" applyProtection="1">
      <alignment horizontal="centerContinuous" vertical="center"/>
      <protection locked="0"/>
    </xf>
    <xf numFmtId="0" fontId="3" fillId="2" borderId="6" xfId="0" applyFont="1" applyFill="1" applyBorder="1" applyProtection="1">
      <alignment vertical="center"/>
      <protection locked="0"/>
    </xf>
    <xf numFmtId="0" fontId="3" fillId="2" borderId="11" xfId="0" applyFont="1" applyFill="1" applyBorder="1" applyProtection="1">
      <alignment vertical="center"/>
      <protection locked="0"/>
    </xf>
    <xf numFmtId="0" fontId="3" fillId="2" borderId="11" xfId="0" applyFont="1" applyFill="1" applyBorder="1">
      <alignment vertical="center"/>
    </xf>
    <xf numFmtId="0" fontId="3" fillId="2" borderId="6" xfId="0" applyFont="1" applyFill="1" applyBorder="1">
      <alignment vertical="center"/>
    </xf>
    <xf numFmtId="0" fontId="3" fillId="2" borderId="19" xfId="0" applyFont="1" applyFill="1" applyBorder="1" applyProtection="1">
      <alignment vertical="center"/>
      <protection locked="0"/>
    </xf>
    <xf numFmtId="0" fontId="3" fillId="2" borderId="13" xfId="0" applyFont="1" applyFill="1" applyBorder="1" applyProtection="1">
      <alignment vertical="center"/>
      <protection locked="0"/>
    </xf>
    <xf numFmtId="0" fontId="3" fillId="2" borderId="12" xfId="0" applyFont="1" applyFill="1" applyBorder="1" applyProtection="1">
      <alignment vertical="center"/>
      <protection locked="0"/>
    </xf>
    <xf numFmtId="0" fontId="3" fillId="2" borderId="7" xfId="0" applyFont="1" applyFill="1" applyBorder="1" applyAlignment="1" applyProtection="1">
      <alignment horizontal="centerContinuous" vertical="center"/>
      <protection locked="0"/>
    </xf>
    <xf numFmtId="0" fontId="3" fillId="2" borderId="9" xfId="0" applyFont="1" applyFill="1" applyBorder="1" applyAlignment="1" applyProtection="1">
      <alignment horizontal="centerContinuous" vertical="center"/>
      <protection locked="0"/>
    </xf>
    <xf numFmtId="0" fontId="3" fillId="2" borderId="9" xfId="0" applyFont="1" applyFill="1" applyBorder="1" applyProtection="1">
      <alignment vertical="center"/>
      <protection locked="0"/>
    </xf>
    <xf numFmtId="0" fontId="3" fillId="2" borderId="8" xfId="0" applyFont="1" applyFill="1" applyBorder="1" applyProtection="1">
      <alignment vertical="center"/>
      <protection locked="0"/>
    </xf>
    <xf numFmtId="0" fontId="3" fillId="2" borderId="7" xfId="0" applyFont="1" applyFill="1" applyBorder="1" applyProtection="1">
      <alignment vertical="center"/>
      <protection locked="0"/>
    </xf>
    <xf numFmtId="0" fontId="6"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0" fillId="0" borderId="0" xfId="0" applyAlignment="1">
      <alignment horizontal="center" vertical="center"/>
    </xf>
    <xf numFmtId="0" fontId="0" fillId="0" borderId="14" xfId="0" applyBorder="1">
      <alignment vertical="center"/>
    </xf>
    <xf numFmtId="0" fontId="0" fillId="0" borderId="0" xfId="0" applyAlignment="1">
      <alignment horizontal="right" vertical="center"/>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41" fontId="10" fillId="2" borderId="20" xfId="2" applyNumberFormat="1" applyFont="1" applyFill="1" applyBorder="1" applyAlignment="1">
      <alignment horizontal="center" vertical="center" shrinkToFit="1"/>
    </xf>
    <xf numFmtId="179" fontId="10" fillId="2" borderId="20" xfId="2" applyNumberFormat="1" applyFont="1" applyFill="1" applyBorder="1" applyAlignment="1">
      <alignment horizontal="center" vertical="center" shrinkToFit="1"/>
    </xf>
    <xf numFmtId="0" fontId="10" fillId="2" borderId="21" xfId="2" applyFont="1" applyFill="1" applyBorder="1" applyAlignment="1">
      <alignment horizontal="center" vertical="center" shrinkToFit="1"/>
    </xf>
    <xf numFmtId="0" fontId="8" fillId="2" borderId="24" xfId="0" applyFont="1" applyFill="1" applyBorder="1" applyAlignment="1">
      <alignment horizontal="center" vertical="center" shrinkToFit="1"/>
    </xf>
    <xf numFmtId="179" fontId="10" fillId="2" borderId="3" xfId="2" applyNumberFormat="1"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1" xfId="2" applyFont="1" applyFill="1" applyBorder="1" applyAlignment="1">
      <alignment horizontal="center" vertical="center" shrinkToFit="1"/>
    </xf>
    <xf numFmtId="0" fontId="0" fillId="0" borderId="14" xfId="0" applyBorder="1" applyAlignment="1">
      <alignment horizontal="center" vertical="center"/>
    </xf>
    <xf numFmtId="0" fontId="0" fillId="0" borderId="19" xfId="0" applyBorder="1">
      <alignment vertical="center"/>
    </xf>
    <xf numFmtId="181" fontId="8" fillId="2" borderId="24" xfId="3" applyNumberFormat="1" applyFont="1" applyFill="1" applyBorder="1" applyAlignment="1">
      <alignment horizontal="center" vertical="center" shrinkToFit="1"/>
    </xf>
    <xf numFmtId="181" fontId="8" fillId="2" borderId="17" xfId="3" applyNumberFormat="1" applyFont="1" applyFill="1" applyBorder="1" applyAlignment="1">
      <alignment horizontal="center" vertical="center" shrinkToFit="1"/>
    </xf>
    <xf numFmtId="41" fontId="8" fillId="2" borderId="17" xfId="3" applyNumberFormat="1" applyFont="1" applyFill="1" applyBorder="1" applyAlignment="1">
      <alignment horizontal="center" vertical="center" shrinkToFit="1"/>
    </xf>
    <xf numFmtId="181" fontId="8" fillId="2" borderId="14" xfId="3" applyNumberFormat="1" applyFont="1" applyFill="1" applyBorder="1" applyAlignment="1">
      <alignment horizontal="center" vertical="center" shrinkToFit="1"/>
    </xf>
    <xf numFmtId="41" fontId="10" fillId="2" borderId="33" xfId="3" applyNumberFormat="1" applyFont="1" applyFill="1" applyBorder="1" applyAlignment="1">
      <alignment horizontal="center" vertical="center" shrinkToFit="1"/>
    </xf>
    <xf numFmtId="0" fontId="0" fillId="0" borderId="26" xfId="0" applyBorder="1" applyAlignment="1">
      <alignment horizontal="left" vertical="center"/>
    </xf>
    <xf numFmtId="0" fontId="0" fillId="0" borderId="26" xfId="0" applyBorder="1">
      <alignment vertical="center"/>
    </xf>
    <xf numFmtId="41" fontId="8" fillId="2" borderId="17" xfId="1" applyNumberFormat="1" applyFont="1" applyFill="1" applyBorder="1" applyAlignment="1">
      <alignment horizontal="center" vertical="center" shrinkToFit="1"/>
    </xf>
    <xf numFmtId="41" fontId="8" fillId="2" borderId="14" xfId="1" applyNumberFormat="1" applyFont="1" applyFill="1" applyBorder="1" applyAlignment="1">
      <alignment horizontal="center" vertical="center" shrinkToFit="1"/>
    </xf>
    <xf numFmtId="181" fontId="8" fillId="2" borderId="35" xfId="3" applyNumberFormat="1" applyFont="1" applyFill="1" applyBorder="1" applyAlignment="1">
      <alignment horizontal="center" vertical="center" shrinkToFit="1"/>
    </xf>
    <xf numFmtId="0" fontId="10" fillId="2" borderId="33" xfId="2" applyFont="1" applyFill="1" applyBorder="1" applyAlignment="1">
      <alignment horizontal="center" vertical="center" shrinkToFit="1"/>
    </xf>
    <xf numFmtId="41" fontId="10" fillId="2" borderId="33" xfId="2" applyNumberFormat="1" applyFont="1" applyFill="1" applyBorder="1" applyAlignment="1">
      <alignment horizontal="center" vertical="center" shrinkToFit="1"/>
    </xf>
    <xf numFmtId="0" fontId="11" fillId="0" borderId="33" xfId="0" applyFont="1" applyBorder="1">
      <alignment vertical="center"/>
    </xf>
    <xf numFmtId="0" fontId="0" fillId="0" borderId="2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41" fontId="8" fillId="2" borderId="24" xfId="0" applyNumberFormat="1" applyFont="1" applyFill="1" applyBorder="1" applyAlignment="1">
      <alignment horizontal="center" vertical="center" shrinkToFit="1"/>
    </xf>
    <xf numFmtId="41" fontId="8" fillId="2" borderId="38" xfId="3" applyNumberFormat="1" applyFont="1" applyFill="1" applyBorder="1" applyAlignment="1">
      <alignment horizontal="center" vertical="center" shrinkToFit="1"/>
    </xf>
    <xf numFmtId="41" fontId="10" fillId="2" borderId="20" xfId="2" applyNumberFormat="1" applyFont="1" applyFill="1" applyBorder="1" applyAlignment="1">
      <alignment horizontal="center" vertical="center"/>
    </xf>
    <xf numFmtId="41" fontId="8" fillId="2" borderId="17" xfId="1" applyNumberFormat="1" applyFont="1" applyFill="1" applyBorder="1" applyAlignment="1">
      <alignment horizontal="center" vertical="center"/>
    </xf>
    <xf numFmtId="41" fontId="0" fillId="0" borderId="14" xfId="0" applyNumberFormat="1" applyBorder="1">
      <alignment vertical="center"/>
    </xf>
    <xf numFmtId="0" fontId="3" fillId="2" borderId="0" xfId="0" applyFont="1" applyFill="1" applyAlignment="1" applyProtection="1">
      <alignment horizontal="centerContinuous" vertical="center"/>
      <protection locked="0"/>
    </xf>
    <xf numFmtId="0" fontId="3" fillId="0" borderId="10" xfId="0" applyFont="1" applyBorder="1" applyProtection="1">
      <alignment vertical="center"/>
      <protection locked="0"/>
    </xf>
    <xf numFmtId="0" fontId="3" fillId="0" borderId="18" xfId="0" applyFont="1" applyBorder="1" applyProtection="1">
      <alignment vertical="center"/>
      <protection locked="0"/>
    </xf>
    <xf numFmtId="0" fontId="3" fillId="0" borderId="15" xfId="0" applyFont="1" applyBorder="1" applyProtection="1">
      <alignment vertical="center"/>
      <protection locked="0"/>
    </xf>
    <xf numFmtId="0" fontId="3" fillId="0" borderId="11" xfId="0" applyFont="1" applyBorder="1" applyProtection="1">
      <alignment vertical="center"/>
      <protection locked="0"/>
    </xf>
    <xf numFmtId="0" fontId="3" fillId="0" borderId="0" xfId="0" applyFont="1" applyProtection="1">
      <alignment vertical="center"/>
      <protection locked="0"/>
    </xf>
    <xf numFmtId="0" fontId="3" fillId="0" borderId="6" xfId="0" applyFont="1" applyBorder="1" applyProtection="1">
      <alignment vertical="center"/>
      <protection locked="0"/>
    </xf>
    <xf numFmtId="0" fontId="3" fillId="0" borderId="12" xfId="0" applyFont="1" applyBorder="1" applyProtection="1">
      <alignment vertical="center"/>
      <protection locked="0"/>
    </xf>
    <xf numFmtId="0" fontId="3" fillId="0" borderId="19" xfId="0" applyFont="1" applyBorder="1" applyProtection="1">
      <alignment vertical="center"/>
      <protection locked="0"/>
    </xf>
    <xf numFmtId="0" fontId="3" fillId="0" borderId="13" xfId="0" applyFont="1" applyBorder="1" applyProtection="1">
      <alignment vertical="center"/>
      <protection locked="0"/>
    </xf>
    <xf numFmtId="0" fontId="0" fillId="3" borderId="14" xfId="0" applyFill="1" applyBorder="1">
      <alignment vertical="center"/>
    </xf>
    <xf numFmtId="0" fontId="12" fillId="2" borderId="14" xfId="0" applyFont="1" applyFill="1" applyBorder="1" applyAlignment="1">
      <alignment horizontal="left" vertical="center"/>
    </xf>
    <xf numFmtId="0" fontId="12" fillId="0" borderId="0" xfId="0" applyFont="1" applyAlignment="1">
      <alignment horizontal="left" vertical="center"/>
    </xf>
    <xf numFmtId="0" fontId="13" fillId="3" borderId="14" xfId="4" applyFill="1" applyBorder="1">
      <alignment vertical="center"/>
    </xf>
    <xf numFmtId="56" fontId="8" fillId="3" borderId="17" xfId="0" applyNumberFormat="1" applyFont="1" applyFill="1" applyBorder="1" applyAlignment="1">
      <alignment horizontal="center" vertical="center" shrinkToFit="1"/>
    </xf>
    <xf numFmtId="0" fontId="8" fillId="3" borderId="17" xfId="0" applyFont="1" applyFill="1" applyBorder="1" applyAlignment="1">
      <alignment horizontal="center" vertical="center" shrinkToFit="1"/>
    </xf>
    <xf numFmtId="38" fontId="8" fillId="3" borderId="17" xfId="1" applyFont="1" applyFill="1" applyBorder="1" applyAlignment="1">
      <alignment vertical="center" shrinkToFit="1"/>
    </xf>
    <xf numFmtId="38" fontId="8" fillId="3" borderId="17" xfId="1" applyFont="1" applyFill="1" applyBorder="1" applyAlignment="1">
      <alignment horizontal="center" vertical="center" shrinkToFit="1"/>
    </xf>
    <xf numFmtId="179" fontId="8" fillId="3" borderId="12" xfId="0" applyNumberFormat="1" applyFont="1" applyFill="1" applyBorder="1" applyAlignment="1">
      <alignment horizontal="center" vertical="center" shrinkToFit="1"/>
    </xf>
    <xf numFmtId="0" fontId="8" fillId="3" borderId="22" xfId="0" applyFont="1" applyFill="1" applyBorder="1" applyAlignment="1">
      <alignment horizontal="center" vertical="center" shrinkToFit="1"/>
    </xf>
    <xf numFmtId="180" fontId="8" fillId="3" borderId="7" xfId="0" applyNumberFormat="1" applyFont="1" applyFill="1" applyBorder="1" applyAlignment="1">
      <alignment horizontal="center" vertical="center" shrinkToFit="1"/>
    </xf>
    <xf numFmtId="0" fontId="8" fillId="3" borderId="25" xfId="0" applyFont="1" applyFill="1" applyBorder="1" applyAlignment="1">
      <alignment horizontal="center" vertical="center" shrinkToFit="1"/>
    </xf>
    <xf numFmtId="180" fontId="8" fillId="3" borderId="12" xfId="0" applyNumberFormat="1" applyFont="1" applyFill="1" applyBorder="1" applyAlignment="1">
      <alignment horizontal="center" vertical="center" shrinkToFit="1"/>
    </xf>
    <xf numFmtId="38" fontId="8" fillId="3" borderId="14" xfId="1" applyFont="1" applyFill="1" applyBorder="1" applyAlignment="1">
      <alignment vertical="center" shrinkToFit="1"/>
    </xf>
    <xf numFmtId="38" fontId="8" fillId="3" borderId="14" xfId="1" applyFont="1" applyFill="1" applyBorder="1" applyAlignment="1">
      <alignment horizontal="center" vertical="center" shrinkToFit="1"/>
    </xf>
    <xf numFmtId="56" fontId="8" fillId="3" borderId="13" xfId="0" applyNumberFormat="1" applyFont="1" applyFill="1" applyBorder="1" applyAlignment="1">
      <alignment horizontal="center" vertical="center" shrinkToFit="1"/>
    </xf>
    <xf numFmtId="181" fontId="8" fillId="3" borderId="17" xfId="3" applyNumberFormat="1" applyFont="1" applyFill="1" applyBorder="1" applyAlignment="1">
      <alignment horizontal="center" vertical="center" shrinkToFit="1"/>
    </xf>
    <xf numFmtId="181" fontId="8" fillId="3" borderId="14" xfId="3" applyNumberFormat="1" applyFont="1" applyFill="1" applyBorder="1" applyAlignment="1">
      <alignment horizontal="center" vertical="center" shrinkToFit="1"/>
    </xf>
    <xf numFmtId="41" fontId="8" fillId="3" borderId="17" xfId="3" applyNumberFormat="1" applyFont="1" applyFill="1" applyBorder="1" applyAlignment="1">
      <alignment horizontal="center" vertical="center" shrinkToFit="1"/>
    </xf>
    <xf numFmtId="41" fontId="8" fillId="3" borderId="14" xfId="3" applyNumberFormat="1" applyFont="1" applyFill="1" applyBorder="1" applyAlignment="1">
      <alignment horizontal="center" vertical="center" shrinkToFit="1"/>
    </xf>
    <xf numFmtId="0" fontId="0" fillId="3" borderId="16" xfId="0" applyFill="1" applyBorder="1">
      <alignment vertical="center"/>
    </xf>
    <xf numFmtId="181" fontId="8" fillId="3" borderId="22" xfId="3" applyNumberFormat="1" applyFont="1" applyFill="1" applyBorder="1" applyAlignment="1">
      <alignment horizontal="center" vertical="center" shrinkToFit="1"/>
    </xf>
    <xf numFmtId="181" fontId="8" fillId="3" borderId="25" xfId="3" applyNumberFormat="1" applyFont="1" applyFill="1" applyBorder="1" applyAlignment="1">
      <alignment horizontal="center" vertical="center" shrinkToFit="1"/>
    </xf>
    <xf numFmtId="0" fontId="0" fillId="3" borderId="25" xfId="0" applyFill="1" applyBorder="1">
      <alignment vertical="center"/>
    </xf>
    <xf numFmtId="0" fontId="0" fillId="3" borderId="36" xfId="0" applyFill="1" applyBorder="1">
      <alignment vertical="center"/>
    </xf>
    <xf numFmtId="0" fontId="8" fillId="3" borderId="13" xfId="0" applyFont="1" applyFill="1" applyBorder="1" applyAlignment="1">
      <alignment vertical="center" shrinkToFit="1"/>
    </xf>
    <xf numFmtId="0" fontId="8" fillId="3" borderId="17" xfId="0" applyFont="1" applyFill="1" applyBorder="1" applyAlignment="1">
      <alignment vertical="center" shrinkToFit="1"/>
    </xf>
    <xf numFmtId="41" fontId="8" fillId="3" borderId="17" xfId="0" applyNumberFormat="1" applyFont="1" applyFill="1" applyBorder="1" applyAlignment="1">
      <alignment horizontal="center" vertical="center" shrinkToFit="1"/>
    </xf>
    <xf numFmtId="0" fontId="8" fillId="3" borderId="8" xfId="0" applyFont="1" applyFill="1" applyBorder="1" applyAlignment="1">
      <alignment vertical="center" shrinkToFit="1"/>
    </xf>
    <xf numFmtId="0" fontId="8" fillId="3" borderId="14" xfId="0" applyFont="1" applyFill="1" applyBorder="1" applyAlignment="1">
      <alignment vertical="center" shrinkToFit="1"/>
    </xf>
    <xf numFmtId="0" fontId="8" fillId="3" borderId="14" xfId="0" applyFont="1" applyFill="1" applyBorder="1" applyAlignment="1">
      <alignment horizontal="center" vertical="center" shrinkToFit="1"/>
    </xf>
    <xf numFmtId="41" fontId="8" fillId="3" borderId="14" xfId="0" applyNumberFormat="1" applyFont="1" applyFill="1" applyBorder="1" applyAlignment="1">
      <alignment horizontal="center" vertical="center" shrinkToFit="1"/>
    </xf>
    <xf numFmtId="0" fontId="0" fillId="3" borderId="17" xfId="0" applyFill="1" applyBorder="1">
      <alignment vertical="center"/>
    </xf>
    <xf numFmtId="41" fontId="0" fillId="3" borderId="17" xfId="0" applyNumberFormat="1" applyFill="1" applyBorder="1">
      <alignment vertical="center"/>
    </xf>
    <xf numFmtId="0" fontId="0" fillId="3" borderId="22" xfId="0" applyFill="1" applyBorder="1">
      <alignment vertical="center"/>
    </xf>
    <xf numFmtId="41" fontId="0" fillId="3" borderId="14" xfId="0" applyNumberFormat="1" applyFill="1" applyBorder="1">
      <alignment vertical="center"/>
    </xf>
    <xf numFmtId="41" fontId="0" fillId="3" borderId="16" xfId="0" applyNumberFormat="1" applyFill="1" applyBorder="1">
      <alignment vertical="center"/>
    </xf>
    <xf numFmtId="41" fontId="8" fillId="3" borderId="17" xfId="1" applyNumberFormat="1" applyFont="1" applyFill="1" applyBorder="1" applyAlignment="1">
      <alignment horizontal="center" vertical="center" shrinkToFit="1"/>
    </xf>
    <xf numFmtId="41" fontId="8" fillId="3" borderId="13" xfId="0" applyNumberFormat="1" applyFont="1" applyFill="1" applyBorder="1" applyAlignment="1">
      <alignment horizontal="center" vertical="center" shrinkToFit="1"/>
    </xf>
    <xf numFmtId="41" fontId="8" fillId="3" borderId="8" xfId="0" applyNumberFormat="1" applyFont="1" applyFill="1" applyBorder="1" applyAlignment="1">
      <alignment vertical="center" shrinkToFit="1"/>
    </xf>
    <xf numFmtId="41" fontId="8" fillId="3" borderId="14" xfId="0" applyNumberFormat="1" applyFont="1" applyFill="1" applyBorder="1" applyAlignment="1">
      <alignment vertical="center" shrinkToFit="1"/>
    </xf>
    <xf numFmtId="41" fontId="8" fillId="3" borderId="13" xfId="0" applyNumberFormat="1" applyFont="1" applyFill="1" applyBorder="1" applyAlignment="1">
      <alignment vertical="center" shrinkToFit="1"/>
    </xf>
    <xf numFmtId="41" fontId="8" fillId="3" borderId="17" xfId="0" applyNumberFormat="1" applyFont="1" applyFill="1" applyBorder="1" applyAlignment="1">
      <alignment vertical="center" shrinkToFit="1"/>
    </xf>
    <xf numFmtId="41" fontId="8" fillId="3" borderId="25" xfId="0" applyNumberFormat="1" applyFont="1" applyFill="1" applyBorder="1" applyAlignment="1">
      <alignment horizontal="center" vertical="center" shrinkToFit="1"/>
    </xf>
    <xf numFmtId="41" fontId="8" fillId="3" borderId="22" xfId="0" applyNumberFormat="1" applyFont="1" applyFill="1" applyBorder="1" applyAlignment="1">
      <alignment horizontal="center" vertical="center" shrinkToFit="1"/>
    </xf>
    <xf numFmtId="0" fontId="16" fillId="2" borderId="23" xfId="0" applyFont="1" applyFill="1" applyBorder="1" applyAlignment="1">
      <alignment horizontal="center" vertical="center"/>
    </xf>
    <xf numFmtId="0" fontId="16" fillId="2" borderId="20" xfId="0" applyFont="1" applyFill="1" applyBorder="1" applyAlignment="1">
      <alignment horizontal="center" vertical="center"/>
    </xf>
    <xf numFmtId="0" fontId="16" fillId="2" borderId="21" xfId="0" applyFont="1" applyFill="1" applyBorder="1" applyAlignment="1">
      <alignment horizontal="center" vertical="center" wrapText="1"/>
    </xf>
    <xf numFmtId="0" fontId="0" fillId="2" borderId="24" xfId="0" applyFill="1" applyBorder="1" applyAlignment="1">
      <alignment horizontal="center" vertical="center"/>
    </xf>
    <xf numFmtId="0" fontId="0" fillId="2" borderId="35" xfId="0" applyFill="1" applyBorder="1" applyAlignment="1">
      <alignment horizontal="center" vertical="center"/>
    </xf>
    <xf numFmtId="0" fontId="0" fillId="2" borderId="39" xfId="0" applyFill="1" applyBorder="1" applyAlignment="1">
      <alignment horizontal="center" vertical="center"/>
    </xf>
    <xf numFmtId="0" fontId="0" fillId="3" borderId="17" xfId="0" applyFill="1" applyBorder="1" applyAlignment="1">
      <alignment horizontal="center" vertical="center"/>
    </xf>
    <xf numFmtId="0" fontId="0" fillId="3" borderId="22" xfId="0" applyFill="1" applyBorder="1" applyAlignment="1">
      <alignment horizontal="center" vertical="center"/>
    </xf>
    <xf numFmtId="0" fontId="0" fillId="3" borderId="14" xfId="0" applyFill="1" applyBorder="1" applyAlignment="1">
      <alignment horizontal="center" vertical="center"/>
    </xf>
    <xf numFmtId="0" fontId="0" fillId="3" borderId="25" xfId="0"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0" fillId="3" borderId="42" xfId="0" applyFill="1" applyBorder="1" applyAlignment="1">
      <alignment horizontal="center" vertical="center"/>
    </xf>
    <xf numFmtId="0" fontId="0" fillId="0" borderId="16" xfId="0" applyBorder="1">
      <alignment vertical="center"/>
    </xf>
    <xf numFmtId="41" fontId="0" fillId="0" borderId="16" xfId="0" applyNumberFormat="1" applyBorder="1">
      <alignment vertical="center"/>
    </xf>
    <xf numFmtId="41" fontId="0" fillId="0" borderId="20" xfId="0" applyNumberFormat="1" applyBorder="1">
      <alignment vertical="center"/>
    </xf>
    <xf numFmtId="0" fontId="0" fillId="0" borderId="21" xfId="0" applyBorder="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25" xfId="0" applyBorder="1">
      <alignment vertical="center"/>
    </xf>
    <xf numFmtId="0" fontId="0" fillId="0" borderId="36" xfId="0" applyBorder="1">
      <alignment vertical="center"/>
    </xf>
    <xf numFmtId="0" fontId="8" fillId="0" borderId="44" xfId="0" applyFont="1" applyBorder="1" applyAlignment="1">
      <alignment horizontal="center" vertical="center"/>
    </xf>
    <xf numFmtId="0" fontId="0" fillId="0" borderId="46" xfId="0" applyBorder="1">
      <alignment vertical="center"/>
    </xf>
    <xf numFmtId="41" fontId="0" fillId="0" borderId="40" xfId="0" applyNumberFormat="1" applyBorder="1">
      <alignment vertical="center"/>
    </xf>
    <xf numFmtId="41" fontId="0" fillId="4" borderId="42" xfId="0" applyNumberFormat="1" applyFill="1" applyBorder="1">
      <alignment vertical="center"/>
    </xf>
    <xf numFmtId="0" fontId="8" fillId="3" borderId="44" xfId="0" applyFont="1" applyFill="1" applyBorder="1" applyAlignment="1">
      <alignment horizontal="center" vertical="center"/>
    </xf>
    <xf numFmtId="0" fontId="5" fillId="0" borderId="10" xfId="0" applyFont="1" applyBorder="1" applyAlignment="1">
      <alignment vertical="center" shrinkToFit="1"/>
    </xf>
    <xf numFmtId="0" fontId="0" fillId="3" borderId="0" xfId="0" applyFill="1">
      <alignment vertical="center"/>
    </xf>
    <xf numFmtId="0" fontId="0" fillId="0" borderId="0" xfId="0" applyAlignment="1">
      <alignment horizontal="left" vertical="center"/>
    </xf>
    <xf numFmtId="0" fontId="19" fillId="0" borderId="0" xfId="0" applyFont="1">
      <alignment vertical="center"/>
    </xf>
    <xf numFmtId="0" fontId="0" fillId="0" borderId="0" xfId="0" applyAlignment="1">
      <alignment horizontal="left" vertical="center" shrinkToFit="1"/>
    </xf>
    <xf numFmtId="41" fontId="8" fillId="0" borderId="13" xfId="0" applyNumberFormat="1" applyFont="1" applyBorder="1" applyAlignment="1">
      <alignment horizontal="center" vertical="center" shrinkToFit="1"/>
    </xf>
    <xf numFmtId="0" fontId="21" fillId="0" borderId="0" xfId="0" applyFont="1">
      <alignment vertical="center"/>
    </xf>
    <xf numFmtId="0" fontId="22" fillId="0" borderId="0" xfId="0" applyFont="1" applyAlignment="1">
      <alignment horizontal="justify" vertical="center"/>
    </xf>
    <xf numFmtId="0" fontId="23" fillId="0" borderId="0" xfId="0" applyFont="1">
      <alignment vertical="center"/>
    </xf>
    <xf numFmtId="56" fontId="8" fillId="0" borderId="17" xfId="0" applyNumberFormat="1" applyFont="1" applyBorder="1" applyAlignment="1">
      <alignment horizontal="center" vertical="center" shrinkToFit="1"/>
    </xf>
    <xf numFmtId="182" fontId="8" fillId="0" borderId="17" xfId="3" applyNumberFormat="1" applyFont="1" applyBorder="1" applyAlignment="1">
      <alignment horizontal="center" vertical="center" shrinkToFit="1"/>
    </xf>
    <xf numFmtId="0" fontId="8" fillId="0" borderId="13" xfId="0" applyFont="1" applyBorder="1" applyAlignment="1">
      <alignment horizontal="center" vertical="center" shrinkToFit="1"/>
    </xf>
    <xf numFmtId="0" fontId="0" fillId="0" borderId="13" xfId="0" applyBorder="1" applyAlignment="1">
      <alignment horizontal="center" vertical="center"/>
    </xf>
    <xf numFmtId="41" fontId="0" fillId="0" borderId="38" xfId="0" applyNumberFormat="1" applyBorder="1">
      <alignment vertical="center"/>
    </xf>
    <xf numFmtId="183" fontId="0" fillId="3" borderId="14" xfId="0" applyNumberFormat="1" applyFill="1" applyBorder="1" applyAlignment="1">
      <alignment horizontal="left" vertical="center"/>
    </xf>
    <xf numFmtId="0" fontId="5" fillId="2" borderId="9" xfId="0" applyFont="1" applyFill="1" applyBorder="1">
      <alignment vertical="center"/>
    </xf>
    <xf numFmtId="0" fontId="5" fillId="2" borderId="8" xfId="0" applyFont="1" applyFill="1" applyBorder="1">
      <alignment vertical="center"/>
    </xf>
    <xf numFmtId="0" fontId="25" fillId="0" borderId="0" xfId="0" applyFont="1">
      <alignment vertical="center"/>
    </xf>
    <xf numFmtId="0" fontId="0" fillId="0" borderId="0" xfId="0" applyAlignment="1">
      <alignment horizontal="left" vertical="center" wrapText="1"/>
    </xf>
    <xf numFmtId="0" fontId="0" fillId="0" borderId="0" xfId="0" applyAlignment="1">
      <alignment horizontal="left" vertical="center" indent="1"/>
    </xf>
    <xf numFmtId="0" fontId="0" fillId="0" borderId="0" xfId="0" applyAlignment="1">
      <alignment horizontal="left" vertical="center" indent="2"/>
    </xf>
    <xf numFmtId="0" fontId="0" fillId="0" borderId="14" xfId="0" applyBorder="1" applyAlignment="1">
      <alignment horizontal="center" vertical="center" wrapText="1"/>
    </xf>
    <xf numFmtId="0" fontId="0" fillId="0" borderId="14" xfId="0"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14"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7" fillId="0" borderId="19" xfId="0" applyFont="1" applyBorder="1" applyAlignment="1">
      <alignment horizontal="left" vertical="center" wrapText="1"/>
    </xf>
    <xf numFmtId="0" fontId="0" fillId="0" borderId="19"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12" fillId="3" borderId="0" xfId="0" applyFont="1" applyFill="1" applyAlignment="1">
      <alignment horizontal="center" vertical="center"/>
    </xf>
    <xf numFmtId="185" fontId="0" fillId="0" borderId="0" xfId="0" applyNumberFormat="1" applyAlignment="1">
      <alignment horizontal="center" vertical="center"/>
    </xf>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shrinkToFit="1"/>
    </xf>
    <xf numFmtId="185" fontId="0" fillId="0" borderId="0" xfId="0" applyNumberFormat="1" applyAlignment="1">
      <alignment horizontal="left" vertical="center"/>
    </xf>
    <xf numFmtId="0" fontId="5" fillId="2" borderId="18" xfId="0" applyFont="1" applyFill="1" applyBorder="1" applyAlignment="1">
      <alignment horizontal="left" vertical="center"/>
    </xf>
    <xf numFmtId="0" fontId="5" fillId="3" borderId="14" xfId="0" applyFont="1" applyFill="1" applyBorder="1" applyAlignment="1">
      <alignment horizontal="left" vertical="center" shrinkToFit="1"/>
    </xf>
    <xf numFmtId="0" fontId="5" fillId="3" borderId="14" xfId="0" applyFont="1" applyFill="1" applyBorder="1" applyAlignment="1">
      <alignment horizontal="center" vertical="center" shrinkToFit="1"/>
    </xf>
    <xf numFmtId="0" fontId="5" fillId="2" borderId="7"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8"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8" xfId="0" applyFont="1" applyFill="1" applyBorder="1" applyAlignment="1">
      <alignment horizontal="center" vertical="center"/>
    </xf>
    <xf numFmtId="0" fontId="5" fillId="3" borderId="7" xfId="0" applyFont="1" applyFill="1" applyBorder="1" applyAlignment="1">
      <alignment horizontal="right" vertical="center"/>
    </xf>
    <xf numFmtId="0" fontId="5" fillId="3" borderId="9" xfId="0" applyFont="1" applyFill="1" applyBorder="1" applyAlignment="1">
      <alignment horizontal="right" vertical="center"/>
    </xf>
    <xf numFmtId="0" fontId="5" fillId="3" borderId="8" xfId="0" applyFont="1" applyFill="1" applyBorder="1" applyAlignment="1">
      <alignment horizontal="right" vertical="center"/>
    </xf>
    <xf numFmtId="0" fontId="5" fillId="2" borderId="14" xfId="0" applyFont="1" applyFill="1" applyBorder="1" applyAlignment="1">
      <alignment horizontal="center" vertical="center" wrapText="1"/>
    </xf>
    <xf numFmtId="0" fontId="5" fillId="2" borderId="14" xfId="0" applyFont="1" applyFill="1" applyBorder="1" applyAlignment="1">
      <alignment horizontal="center" vertical="center"/>
    </xf>
    <xf numFmtId="184" fontId="5" fillId="0" borderId="14" xfId="0" applyNumberFormat="1"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Border="1" applyAlignment="1">
      <alignment horizontal="center" vertical="center"/>
    </xf>
    <xf numFmtId="184" fontId="5" fillId="0" borderId="11" xfId="0" applyNumberFormat="1" applyFont="1" applyBorder="1" applyAlignment="1">
      <alignment horizontal="left" vertical="center" wrapText="1" shrinkToFit="1"/>
    </xf>
    <xf numFmtId="184" fontId="5" fillId="0" borderId="0" xfId="0" applyNumberFormat="1" applyFont="1" applyAlignment="1">
      <alignment horizontal="left" vertical="center" wrapText="1" shrinkToFit="1"/>
    </xf>
    <xf numFmtId="184" fontId="5" fillId="0" borderId="6" xfId="0" applyNumberFormat="1" applyFont="1" applyBorder="1" applyAlignment="1">
      <alignment horizontal="left" vertical="center" wrapText="1" shrinkToFit="1"/>
    </xf>
    <xf numFmtId="184" fontId="5" fillId="0" borderId="12" xfId="0" applyNumberFormat="1" applyFont="1" applyBorder="1" applyAlignment="1">
      <alignment horizontal="left" vertical="center" wrapText="1" shrinkToFit="1"/>
    </xf>
    <xf numFmtId="184" fontId="5" fillId="0" borderId="19" xfId="0" applyNumberFormat="1" applyFont="1" applyBorder="1" applyAlignment="1">
      <alignment horizontal="left" vertical="center" wrapText="1" shrinkToFit="1"/>
    </xf>
    <xf numFmtId="184" fontId="5" fillId="0" borderId="13" xfId="0" applyNumberFormat="1" applyFont="1" applyBorder="1" applyAlignment="1">
      <alignment horizontal="left" vertical="center" wrapText="1" shrinkToFit="1"/>
    </xf>
    <xf numFmtId="184" fontId="5" fillId="0" borderId="14" xfId="0" applyNumberFormat="1" applyFont="1" applyBorder="1" applyAlignment="1">
      <alignment horizontal="center" vertical="center" shrinkToFit="1"/>
    </xf>
    <xf numFmtId="184" fontId="5" fillId="0" borderId="7" xfId="0" applyNumberFormat="1"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8" xfId="0" applyFont="1" applyBorder="1" applyAlignment="1">
      <alignment horizontal="center" vertical="center" shrinkToFit="1"/>
    </xf>
    <xf numFmtId="184" fontId="5" fillId="0" borderId="18" xfId="0" applyNumberFormat="1" applyFont="1" applyBorder="1" applyAlignment="1">
      <alignment horizontal="left" vertical="center" shrinkToFit="1"/>
    </xf>
    <xf numFmtId="184" fontId="5" fillId="0" borderId="15" xfId="0" applyNumberFormat="1" applyFont="1" applyBorder="1" applyAlignment="1">
      <alignment horizontal="left" vertical="center" shrinkToFit="1"/>
    </xf>
    <xf numFmtId="0" fontId="3" fillId="2" borderId="0" xfId="0" applyFont="1" applyFill="1" applyAlignment="1" applyProtection="1">
      <alignment horizontal="center" vertical="center" wrapText="1"/>
      <protection locked="0"/>
    </xf>
    <xf numFmtId="184" fontId="5" fillId="0" borderId="9" xfId="0" applyNumberFormat="1" applyFont="1" applyBorder="1" applyAlignment="1">
      <alignment horizontal="center" vertical="center" shrinkToFit="1"/>
    </xf>
    <xf numFmtId="184" fontId="5" fillId="0" borderId="8" xfId="0" applyNumberFormat="1" applyFont="1" applyBorder="1" applyAlignment="1">
      <alignment horizontal="center" vertical="center" shrinkToFit="1"/>
    </xf>
    <xf numFmtId="0" fontId="5" fillId="0" borderId="16" xfId="0" applyFont="1" applyBorder="1" applyAlignment="1">
      <alignment horizontal="center" vertical="center"/>
    </xf>
    <xf numFmtId="184" fontId="5" fillId="0" borderId="14" xfId="0" applyNumberFormat="1" applyFont="1" applyBorder="1" applyAlignment="1">
      <alignment horizontal="left" vertical="center" wrapText="1"/>
    </xf>
    <xf numFmtId="0" fontId="5" fillId="0" borderId="16" xfId="0" applyFont="1" applyBorder="1" applyAlignment="1">
      <alignment horizontal="center" vertical="center" shrinkToFit="1"/>
    </xf>
    <xf numFmtId="0" fontId="3" fillId="3" borderId="10" xfId="0" applyFont="1" applyFill="1" applyBorder="1" applyAlignment="1" applyProtection="1">
      <alignment vertical="center" wrapText="1"/>
      <protection locked="0"/>
    </xf>
    <xf numFmtId="0" fontId="3" fillId="3" borderId="18" xfId="0" applyFont="1" applyFill="1" applyBorder="1" applyAlignment="1" applyProtection="1">
      <alignment vertical="center" wrapText="1"/>
      <protection locked="0"/>
    </xf>
    <xf numFmtId="0" fontId="3" fillId="3" borderId="15" xfId="0" applyFont="1" applyFill="1" applyBorder="1" applyAlignment="1" applyProtection="1">
      <alignment vertical="center" wrapText="1"/>
      <protection locked="0"/>
    </xf>
    <xf numFmtId="41" fontId="3" fillId="0" borderId="11" xfId="1" applyNumberFormat="1" applyFont="1" applyFill="1" applyBorder="1" applyAlignment="1" applyProtection="1">
      <alignment horizontal="center" vertical="center"/>
      <protection locked="0"/>
    </xf>
    <xf numFmtId="41" fontId="3" fillId="0" borderId="0" xfId="1" applyNumberFormat="1" applyFont="1" applyFill="1" applyBorder="1" applyAlignment="1" applyProtection="1">
      <alignment horizontal="center" vertical="center"/>
      <protection locked="0"/>
    </xf>
    <xf numFmtId="41" fontId="3" fillId="0" borderId="6" xfId="1" applyNumberFormat="1" applyFont="1" applyFill="1" applyBorder="1" applyAlignment="1" applyProtection="1">
      <alignment horizontal="center" vertical="center"/>
      <protection locked="0"/>
    </xf>
    <xf numFmtId="176" fontId="3" fillId="2" borderId="7" xfId="0" applyNumberFormat="1" applyFont="1" applyFill="1" applyBorder="1" applyAlignment="1" applyProtection="1">
      <alignment horizontal="right" vertical="center"/>
      <protection locked="0"/>
    </xf>
    <xf numFmtId="176" fontId="3" fillId="2" borderId="9" xfId="0" applyNumberFormat="1" applyFont="1" applyFill="1" applyBorder="1" applyAlignment="1" applyProtection="1">
      <alignment horizontal="right" vertical="center"/>
      <protection locked="0"/>
    </xf>
    <xf numFmtId="176" fontId="3" fillId="2" borderId="8" xfId="0" applyNumberFormat="1" applyFont="1" applyFill="1" applyBorder="1" applyAlignment="1" applyProtection="1">
      <alignment horizontal="right" vertical="center"/>
      <protection locked="0"/>
    </xf>
    <xf numFmtId="0" fontId="3" fillId="3" borderId="10" xfId="0" applyFont="1" applyFill="1" applyBorder="1" applyAlignment="1" applyProtection="1">
      <alignment horizontal="left" vertical="center" wrapText="1"/>
      <protection locked="0"/>
    </xf>
    <xf numFmtId="0" fontId="3" fillId="3" borderId="18" xfId="0" applyFont="1" applyFill="1" applyBorder="1" applyAlignment="1" applyProtection="1">
      <alignment horizontal="left" vertical="center" wrapText="1"/>
      <protection locked="0"/>
    </xf>
    <xf numFmtId="0" fontId="3" fillId="3" borderId="10" xfId="0" applyFont="1" applyFill="1" applyBorder="1" applyAlignment="1" applyProtection="1">
      <alignment vertical="center" shrinkToFit="1"/>
      <protection locked="0"/>
    </xf>
    <xf numFmtId="0" fontId="3" fillId="3" borderId="18" xfId="0" applyFont="1" applyFill="1" applyBorder="1" applyAlignment="1" applyProtection="1">
      <alignment vertical="center" shrinkToFit="1"/>
      <protection locked="0"/>
    </xf>
    <xf numFmtId="178" fontId="3" fillId="3" borderId="10" xfId="0" applyNumberFormat="1" applyFont="1" applyFill="1" applyBorder="1" applyAlignment="1" applyProtection="1">
      <alignment vertical="center" shrinkToFit="1"/>
      <protection locked="0"/>
    </xf>
    <xf numFmtId="178" fontId="3" fillId="3" borderId="18" xfId="0" applyNumberFormat="1" applyFont="1" applyFill="1" applyBorder="1" applyAlignment="1" applyProtection="1">
      <alignment vertical="center" shrinkToFit="1"/>
      <protection locked="0"/>
    </xf>
    <xf numFmtId="178" fontId="3" fillId="3" borderId="10" xfId="0" applyNumberFormat="1" applyFont="1" applyFill="1" applyBorder="1" applyAlignment="1">
      <alignment vertical="top" shrinkToFit="1"/>
    </xf>
    <xf numFmtId="178" fontId="3" fillId="3" borderId="18" xfId="0" applyNumberFormat="1" applyFont="1" applyFill="1" applyBorder="1" applyAlignment="1">
      <alignment vertical="top" shrinkToFit="1"/>
    </xf>
    <xf numFmtId="178" fontId="3" fillId="3" borderId="15" xfId="0" applyNumberFormat="1" applyFont="1" applyFill="1" applyBorder="1" applyAlignment="1">
      <alignment vertical="top" shrinkToFit="1"/>
    </xf>
    <xf numFmtId="0" fontId="3" fillId="3" borderId="1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6" xfId="0" applyFont="1" applyFill="1" applyBorder="1" applyAlignment="1" applyProtection="1">
      <alignment vertical="center" wrapText="1"/>
      <protection locked="0"/>
    </xf>
    <xf numFmtId="0" fontId="3" fillId="3" borderId="11"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11" xfId="0" applyFont="1" applyFill="1" applyBorder="1" applyAlignment="1" applyProtection="1">
      <alignment vertical="center" shrinkToFit="1"/>
      <protection locked="0"/>
    </xf>
    <xf numFmtId="0" fontId="3" fillId="3" borderId="0" xfId="0" applyFont="1" applyFill="1" applyAlignment="1" applyProtection="1">
      <alignment vertical="center" shrinkToFit="1"/>
      <protection locked="0"/>
    </xf>
    <xf numFmtId="178" fontId="3" fillId="3" borderId="11" xfId="0" applyNumberFormat="1" applyFont="1" applyFill="1" applyBorder="1" applyAlignment="1" applyProtection="1">
      <alignment vertical="center" shrinkToFit="1"/>
      <protection locked="0"/>
    </xf>
    <xf numFmtId="178" fontId="3" fillId="3" borderId="0" xfId="0" applyNumberFormat="1" applyFont="1" applyFill="1" applyAlignment="1" applyProtection="1">
      <alignment vertical="center" shrinkToFit="1"/>
      <protection locked="0"/>
    </xf>
    <xf numFmtId="178" fontId="3" fillId="3" borderId="11" xfId="0" applyNumberFormat="1" applyFont="1" applyFill="1" applyBorder="1" applyAlignment="1">
      <alignment vertical="top" shrinkToFit="1"/>
    </xf>
    <xf numFmtId="178" fontId="3" fillId="3" borderId="0" xfId="0" applyNumberFormat="1" applyFont="1" applyFill="1" applyAlignment="1">
      <alignment vertical="top" shrinkToFit="1"/>
    </xf>
    <xf numFmtId="178" fontId="3" fillId="3" borderId="6" xfId="0" applyNumberFormat="1" applyFont="1" applyFill="1" applyBorder="1" applyAlignment="1">
      <alignment vertical="top" shrinkToFit="1"/>
    </xf>
    <xf numFmtId="0" fontId="3" fillId="3" borderId="12" xfId="0" applyFont="1" applyFill="1" applyBorder="1" applyAlignment="1" applyProtection="1">
      <alignment vertical="center" wrapText="1"/>
      <protection locked="0"/>
    </xf>
    <xf numFmtId="0" fontId="3" fillId="3" borderId="19" xfId="0" applyFont="1" applyFill="1" applyBorder="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12" xfId="0" applyFont="1" applyFill="1" applyBorder="1" applyAlignment="1" applyProtection="1">
      <alignment horizontal="left" vertical="center" wrapText="1"/>
      <protection locked="0"/>
    </xf>
    <xf numFmtId="0" fontId="3" fillId="3" borderId="19" xfId="0" applyFont="1" applyFill="1" applyBorder="1" applyAlignment="1" applyProtection="1">
      <alignment horizontal="left" vertical="center" wrapText="1"/>
      <protection locked="0"/>
    </xf>
    <xf numFmtId="0" fontId="3" fillId="3" borderId="12" xfId="0" applyFont="1" applyFill="1" applyBorder="1" applyAlignment="1" applyProtection="1">
      <alignment vertical="center" shrinkToFit="1"/>
      <protection locked="0"/>
    </xf>
    <xf numFmtId="0" fontId="3" fillId="3" borderId="19" xfId="0" applyFont="1" applyFill="1" applyBorder="1" applyAlignment="1" applyProtection="1">
      <alignment vertical="center" shrinkToFit="1"/>
      <protection locked="0"/>
    </xf>
    <xf numFmtId="178" fontId="3" fillId="3" borderId="12" xfId="0" applyNumberFormat="1" applyFont="1" applyFill="1" applyBorder="1" applyAlignment="1" applyProtection="1">
      <alignment vertical="center" shrinkToFit="1"/>
      <protection locked="0"/>
    </xf>
    <xf numFmtId="178" fontId="3" fillId="3" borderId="19" xfId="0" applyNumberFormat="1" applyFont="1" applyFill="1" applyBorder="1" applyAlignment="1" applyProtection="1">
      <alignment vertical="center" shrinkToFit="1"/>
      <protection locked="0"/>
    </xf>
    <xf numFmtId="178" fontId="3" fillId="3" borderId="12" xfId="0" applyNumberFormat="1" applyFont="1" applyFill="1" applyBorder="1" applyAlignment="1">
      <alignment vertical="top" shrinkToFit="1"/>
    </xf>
    <xf numFmtId="178" fontId="3" fillId="3" borderId="19" xfId="0" applyNumberFormat="1" applyFont="1" applyFill="1" applyBorder="1" applyAlignment="1">
      <alignment vertical="top" shrinkToFit="1"/>
    </xf>
    <xf numFmtId="178" fontId="3" fillId="3" borderId="13" xfId="0" applyNumberFormat="1" applyFont="1" applyFill="1" applyBorder="1" applyAlignment="1">
      <alignment vertical="top" shrinkToFit="1"/>
    </xf>
    <xf numFmtId="0" fontId="3" fillId="2" borderId="7" xfId="0" applyFont="1" applyFill="1" applyBorder="1" applyAlignment="1" applyProtection="1">
      <alignment horizontal="center" vertical="distributed"/>
      <protection locked="0"/>
    </xf>
    <xf numFmtId="0" fontId="3" fillId="2" borderId="9" xfId="0" applyFont="1" applyFill="1" applyBorder="1" applyAlignment="1" applyProtection="1">
      <alignment horizontal="center" vertical="distributed"/>
      <protection locked="0"/>
    </xf>
    <xf numFmtId="0" fontId="3" fillId="2" borderId="8" xfId="0" applyFont="1" applyFill="1" applyBorder="1" applyAlignment="1" applyProtection="1">
      <alignment horizontal="center" vertical="distributed"/>
      <protection locked="0"/>
    </xf>
    <xf numFmtId="0" fontId="3" fillId="2" borderId="14" xfId="0"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wrapText="1"/>
      <protection locked="0"/>
    </xf>
    <xf numFmtId="184" fontId="3" fillId="2" borderId="19" xfId="0" applyNumberFormat="1" applyFont="1" applyFill="1" applyBorder="1" applyAlignment="1" applyProtection="1">
      <alignment horizontal="center" vertical="center" wrapText="1"/>
      <protection locked="0"/>
    </xf>
    <xf numFmtId="0" fontId="7" fillId="2" borderId="11" xfId="0" applyFont="1" applyFill="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177" fontId="3" fillId="2" borderId="14" xfId="0" applyNumberFormat="1" applyFont="1" applyFill="1" applyBorder="1" applyAlignment="1">
      <alignment horizontal="center" vertical="center"/>
    </xf>
    <xf numFmtId="176" fontId="3" fillId="2" borderId="7" xfId="0" applyNumberFormat="1" applyFont="1" applyFill="1" applyBorder="1" applyAlignment="1">
      <alignment horizontal="right" vertical="center"/>
    </xf>
    <xf numFmtId="176" fontId="3" fillId="2" borderId="9"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176" fontId="3" fillId="0" borderId="7" xfId="0" applyNumberFormat="1" applyFont="1" applyBorder="1" applyAlignment="1">
      <alignment horizontal="right" vertical="center"/>
    </xf>
    <xf numFmtId="176" fontId="3" fillId="0" borderId="9" xfId="0" applyNumberFormat="1" applyFont="1" applyBorder="1" applyAlignment="1">
      <alignment horizontal="right" vertical="center"/>
    </xf>
    <xf numFmtId="176" fontId="3" fillId="0" borderId="8" xfId="0" applyNumberFormat="1" applyFont="1" applyBorder="1" applyAlignment="1">
      <alignment horizontal="right" vertical="center"/>
    </xf>
    <xf numFmtId="0" fontId="3" fillId="2" borderId="7" xfId="0"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3" fillId="2" borderId="8" xfId="0" applyFont="1" applyFill="1" applyBorder="1" applyAlignment="1" applyProtection="1">
      <alignment horizontal="left" vertical="center"/>
      <protection locked="0"/>
    </xf>
    <xf numFmtId="176" fontId="3" fillId="3" borderId="9" xfId="0" applyNumberFormat="1" applyFont="1" applyFill="1" applyBorder="1" applyAlignment="1" applyProtection="1">
      <alignment horizontal="right" vertical="center"/>
      <protection locked="0"/>
    </xf>
    <xf numFmtId="176" fontId="3" fillId="3" borderId="8" xfId="0" applyNumberFormat="1" applyFont="1" applyFill="1" applyBorder="1" applyAlignment="1" applyProtection="1">
      <alignment horizontal="right" vertical="center"/>
      <protection locked="0"/>
    </xf>
    <xf numFmtId="177" fontId="3" fillId="3" borderId="14" xfId="0" applyNumberFormat="1" applyFont="1" applyFill="1" applyBorder="1" applyAlignment="1" applyProtection="1">
      <alignment horizontal="right" vertical="center"/>
      <protection locked="0"/>
    </xf>
    <xf numFmtId="176" fontId="3" fillId="2" borderId="14" xfId="0" applyNumberFormat="1" applyFont="1" applyFill="1" applyBorder="1" applyAlignment="1">
      <alignment horizontal="right" vertical="center"/>
    </xf>
    <xf numFmtId="0" fontId="3" fillId="0" borderId="16" xfId="0" applyFont="1" applyBorder="1" applyAlignment="1">
      <alignment horizontal="left" vertical="center" wrapText="1"/>
    </xf>
    <xf numFmtId="0" fontId="3" fillId="0" borderId="38" xfId="0" applyFont="1" applyBorder="1" applyAlignment="1">
      <alignment horizontal="left" vertical="center"/>
    </xf>
    <xf numFmtId="0" fontId="3" fillId="0" borderId="14" xfId="0" applyFont="1" applyBorder="1" applyAlignment="1" applyProtection="1">
      <alignment horizontal="center" vertical="center"/>
      <protection locked="0"/>
    </xf>
    <xf numFmtId="41" fontId="3" fillId="0" borderId="14" xfId="1" applyNumberFormat="1" applyFont="1" applyFill="1" applyBorder="1" applyAlignment="1" applyProtection="1">
      <alignment horizontal="center" vertical="center"/>
      <protection locked="0"/>
    </xf>
    <xf numFmtId="41" fontId="3" fillId="0" borderId="10" xfId="1" applyNumberFormat="1" applyFont="1" applyFill="1" applyBorder="1" applyAlignment="1" applyProtection="1">
      <alignment horizontal="center" vertical="center"/>
      <protection locked="0"/>
    </xf>
    <xf numFmtId="41" fontId="3" fillId="0" borderId="18" xfId="1" applyNumberFormat="1" applyFont="1" applyFill="1" applyBorder="1" applyAlignment="1" applyProtection="1">
      <alignment horizontal="center" vertical="center"/>
      <protection locked="0"/>
    </xf>
    <xf numFmtId="41" fontId="3" fillId="0" borderId="15" xfId="1" applyNumberFormat="1" applyFont="1" applyFill="1" applyBorder="1" applyAlignment="1" applyProtection="1">
      <alignment horizontal="center" vertical="center"/>
      <protection locked="0"/>
    </xf>
    <xf numFmtId="0" fontId="24" fillId="0" borderId="0" xfId="0" applyFont="1" applyAlignment="1">
      <alignment horizontal="left" vertical="top" wrapText="1"/>
    </xf>
    <xf numFmtId="0" fontId="0" fillId="0" borderId="0" xfId="0" applyAlignment="1">
      <alignment horizontal="left" vertical="top" wrapText="1"/>
    </xf>
    <xf numFmtId="0" fontId="0" fillId="0" borderId="23" xfId="0" applyBorder="1" applyAlignment="1">
      <alignment horizontal="center" vertical="center"/>
    </xf>
    <xf numFmtId="0" fontId="0" fillId="0" borderId="20" xfId="0" applyBorder="1" applyAlignment="1">
      <alignment horizontal="center" vertical="center"/>
    </xf>
    <xf numFmtId="0" fontId="8" fillId="0" borderId="0" xfId="0" applyFont="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37" xfId="0" applyBorder="1" applyAlignment="1">
      <alignment horizontal="center" vertical="center"/>
    </xf>
    <xf numFmtId="0" fontId="0" fillId="0" borderId="47"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19" xfId="0" applyBorder="1" applyAlignment="1">
      <alignment horizontal="right" vertical="center"/>
    </xf>
    <xf numFmtId="0" fontId="0" fillId="0" borderId="19" xfId="0" applyBorder="1" applyAlignment="1">
      <alignment horizontal="left" vertical="center"/>
    </xf>
    <xf numFmtId="0" fontId="0" fillId="0" borderId="35"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5" xfId="0" applyBorder="1" applyAlignment="1">
      <alignment horizontal="center" vertical="center" textRotation="255"/>
    </xf>
    <xf numFmtId="0" fontId="0" fillId="0" borderId="0" xfId="0" applyAlignment="1">
      <alignment horizontal="right" vertical="center"/>
    </xf>
    <xf numFmtId="0" fontId="10" fillId="2" borderId="1" xfId="2" applyFont="1" applyFill="1" applyBorder="1" applyAlignment="1">
      <alignment horizontal="center" vertical="center" shrinkToFit="1"/>
    </xf>
    <xf numFmtId="0" fontId="10" fillId="2" borderId="4"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0" fillId="0" borderId="26" xfId="0" applyBorder="1" applyAlignment="1">
      <alignment horizontal="left" vertical="center"/>
    </xf>
    <xf numFmtId="41" fontId="10" fillId="4" borderId="3" xfId="2" applyNumberFormat="1" applyFont="1" applyFill="1" applyBorder="1" applyAlignment="1">
      <alignment horizontal="center" vertical="center" shrinkToFit="1"/>
    </xf>
    <xf numFmtId="41" fontId="10" fillId="4" borderId="5" xfId="2" applyNumberFormat="1" applyFont="1" applyFill="1" applyBorder="1" applyAlignment="1">
      <alignment horizontal="center" vertical="center" shrinkToFit="1"/>
    </xf>
    <xf numFmtId="41" fontId="10" fillId="2" borderId="1" xfId="3" applyNumberFormat="1" applyFont="1" applyFill="1" applyBorder="1" applyAlignment="1">
      <alignment horizontal="center" vertical="center" shrinkToFit="1"/>
    </xf>
    <xf numFmtId="41" fontId="10" fillId="2" borderId="4" xfId="3" applyNumberFormat="1" applyFont="1" applyFill="1" applyBorder="1" applyAlignment="1">
      <alignment horizontal="center" vertical="center" shrinkToFit="1"/>
    </xf>
    <xf numFmtId="41" fontId="10" fillId="2" borderId="5" xfId="3" applyNumberFormat="1" applyFont="1" applyFill="1" applyBorder="1" applyAlignment="1">
      <alignment horizontal="center" vertical="center" shrinkToFit="1"/>
    </xf>
    <xf numFmtId="181" fontId="10" fillId="2" borderId="27" xfId="3" applyNumberFormat="1" applyFont="1" applyFill="1" applyBorder="1" applyAlignment="1">
      <alignment horizontal="center" vertical="center" shrinkToFit="1"/>
    </xf>
    <xf numFmtId="181" fontId="10" fillId="2" borderId="34" xfId="3" applyNumberFormat="1" applyFont="1" applyFill="1" applyBorder="1" applyAlignment="1">
      <alignment horizontal="center" vertical="center" shrinkToFit="1"/>
    </xf>
    <xf numFmtId="41" fontId="10" fillId="4" borderId="1" xfId="2" applyNumberFormat="1" applyFont="1" applyFill="1" applyBorder="1" applyAlignment="1">
      <alignment horizontal="center" vertical="center" shrinkToFit="1"/>
    </xf>
    <xf numFmtId="41" fontId="10" fillId="4" borderId="4" xfId="2" applyNumberFormat="1" applyFont="1" applyFill="1" applyBorder="1" applyAlignment="1">
      <alignment horizontal="center" vertical="center" shrinkToFit="1"/>
    </xf>
    <xf numFmtId="182" fontId="10" fillId="2" borderId="27" xfId="3" applyNumberFormat="1" applyFont="1" applyFill="1" applyBorder="1" applyAlignment="1">
      <alignment horizontal="center" vertical="center" shrinkToFit="1"/>
    </xf>
    <xf numFmtId="182" fontId="10" fillId="2" borderId="34" xfId="3" applyNumberFormat="1" applyFont="1" applyFill="1" applyBorder="1" applyAlignment="1">
      <alignment horizontal="center" vertical="center" shrinkToFit="1"/>
    </xf>
    <xf numFmtId="181" fontId="10" fillId="2" borderId="28" xfId="3" applyNumberFormat="1" applyFont="1" applyFill="1" applyBorder="1" applyAlignment="1">
      <alignment horizontal="center" vertical="center" shrinkToFit="1"/>
    </xf>
    <xf numFmtId="181" fontId="10" fillId="2" borderId="29" xfId="3" applyNumberFormat="1" applyFont="1" applyFill="1" applyBorder="1" applyAlignment="1">
      <alignment horizontal="center" vertical="center" shrinkToFit="1"/>
    </xf>
    <xf numFmtId="181" fontId="10" fillId="2" borderId="30" xfId="3" applyNumberFormat="1" applyFont="1" applyFill="1" applyBorder="1" applyAlignment="1">
      <alignment horizontal="center" vertical="center" shrinkToFit="1"/>
    </xf>
    <xf numFmtId="181" fontId="10" fillId="2" borderId="31" xfId="3" applyNumberFormat="1" applyFont="1" applyFill="1" applyBorder="1" applyAlignment="1">
      <alignment horizontal="center" vertical="center" shrinkToFit="1"/>
    </xf>
    <xf numFmtId="181" fontId="10" fillId="2" borderId="26" xfId="3" applyNumberFormat="1" applyFont="1" applyFill="1" applyBorder="1" applyAlignment="1">
      <alignment horizontal="center" vertical="center" shrinkToFit="1"/>
    </xf>
    <xf numFmtId="181" fontId="10" fillId="2" borderId="32" xfId="3" applyNumberFormat="1" applyFont="1" applyFill="1" applyBorder="1" applyAlignment="1">
      <alignment horizontal="center" vertical="center" shrinkToFit="1"/>
    </xf>
    <xf numFmtId="0" fontId="0" fillId="0" borderId="26" xfId="0" applyBorder="1" applyAlignment="1">
      <alignment horizontal="right" vertical="center"/>
    </xf>
    <xf numFmtId="41" fontId="10" fillId="4" borderId="3" xfId="2" applyNumberFormat="1" applyFont="1" applyFill="1" applyBorder="1" applyAlignment="1">
      <alignment horizontal="center" vertical="center"/>
    </xf>
    <xf numFmtId="41" fontId="10" fillId="4" borderId="5" xfId="2" applyNumberFormat="1" applyFont="1" applyFill="1" applyBorder="1" applyAlignment="1">
      <alignment horizontal="center" vertical="center"/>
    </xf>
    <xf numFmtId="41" fontId="10" fillId="4" borderId="20" xfId="2" applyNumberFormat="1" applyFont="1" applyFill="1" applyBorder="1" applyAlignment="1">
      <alignment horizontal="center" vertical="center" shrinkToFit="1"/>
    </xf>
    <xf numFmtId="0" fontId="10" fillId="4" borderId="21" xfId="2" applyFont="1" applyFill="1" applyBorder="1" applyAlignment="1">
      <alignment horizontal="center" vertical="center" shrinkToFit="1"/>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41" fontId="11" fillId="4" borderId="1" xfId="0" applyNumberFormat="1" applyFont="1" applyFill="1" applyBorder="1" applyAlignment="1">
      <alignment horizontal="center" vertical="center"/>
    </xf>
    <xf numFmtId="0" fontId="11" fillId="4" borderId="5" xfId="0" applyFont="1" applyFill="1" applyBorder="1" applyAlignment="1">
      <alignment horizontal="center" vertical="center"/>
    </xf>
    <xf numFmtId="0" fontId="26" fillId="2" borderId="0" xfId="0" applyFont="1" applyFill="1" applyAlignment="1" applyProtection="1">
      <alignment horizontal="center" vertical="center" wrapText="1"/>
      <protection locked="0"/>
    </xf>
  </cellXfs>
  <cellStyles count="5">
    <cellStyle name="ハイパーリンク" xfId="4" builtinId="8"/>
    <cellStyle name="桁区切り" xfId="1" builtinId="6"/>
    <cellStyle name="標準" xfId="0" builtinId="0"/>
    <cellStyle name="標準_【日立化成工業】経費収支明細" xfId="3" xr:uid="{00000000-0005-0000-0000-000003000000}"/>
    <cellStyle name="標準_06313 主体間連携　収支予算書-とちの環県民会議②"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4"/>
  <sheetViews>
    <sheetView view="pageBreakPreview" topLeftCell="A2" zoomScale="90" zoomScaleNormal="100" zoomScaleSheetLayoutView="90" workbookViewId="0">
      <selection activeCell="C7" sqref="C7"/>
    </sheetView>
  </sheetViews>
  <sheetFormatPr defaultRowHeight="18"/>
  <cols>
    <col min="2" max="2" width="20.69921875" style="76" customWidth="1"/>
    <col min="3" max="3" width="49.3984375" customWidth="1"/>
    <col min="4" max="4" width="34.59765625" customWidth="1"/>
  </cols>
  <sheetData>
    <row r="1" spans="1:4" ht="26.4">
      <c r="A1" s="171" t="s">
        <v>316</v>
      </c>
      <c r="B1" s="172"/>
      <c r="C1" s="172"/>
      <c r="D1" s="172"/>
    </row>
    <row r="2" spans="1:4" ht="97.95" customHeight="1">
      <c r="A2" s="173" t="s">
        <v>434</v>
      </c>
      <c r="B2" s="174"/>
      <c r="C2" s="174"/>
      <c r="D2" s="174"/>
    </row>
    <row r="3" spans="1:4">
      <c r="A3" s="167"/>
      <c r="B3" s="167"/>
      <c r="C3" s="41" t="s">
        <v>314</v>
      </c>
      <c r="D3" s="41" t="s">
        <v>315</v>
      </c>
    </row>
    <row r="4" spans="1:4">
      <c r="A4" s="167" t="s">
        <v>311</v>
      </c>
      <c r="B4" s="167"/>
      <c r="C4" s="159"/>
      <c r="D4" s="30" t="s">
        <v>313</v>
      </c>
    </row>
    <row r="5" spans="1:4">
      <c r="A5" s="170" t="s">
        <v>0</v>
      </c>
      <c r="B5" s="170"/>
      <c r="C5" s="74"/>
      <c r="D5" s="30" t="s">
        <v>330</v>
      </c>
    </row>
    <row r="6" spans="1:4">
      <c r="A6" s="168" t="s">
        <v>375</v>
      </c>
      <c r="B6" s="169"/>
      <c r="C6" s="74" t="s">
        <v>445</v>
      </c>
      <c r="D6" s="30" t="s">
        <v>376</v>
      </c>
    </row>
    <row r="7" spans="1:4">
      <c r="A7" s="170" t="s">
        <v>1</v>
      </c>
      <c r="B7" s="170"/>
      <c r="C7" s="74"/>
      <c r="D7" s="30" t="s">
        <v>383</v>
      </c>
    </row>
    <row r="8" spans="1:4">
      <c r="A8" s="170" t="s">
        <v>310</v>
      </c>
      <c r="B8" s="170"/>
      <c r="C8" s="74"/>
      <c r="D8" s="30" t="s">
        <v>435</v>
      </c>
    </row>
    <row r="9" spans="1:4">
      <c r="A9" s="170" t="s">
        <v>308</v>
      </c>
      <c r="B9" s="170"/>
      <c r="C9" s="74"/>
      <c r="D9" s="30"/>
    </row>
    <row r="10" spans="1:4">
      <c r="A10" s="168" t="s">
        <v>312</v>
      </c>
      <c r="B10" s="169"/>
      <c r="C10" s="159"/>
      <c r="D10" s="30" t="s">
        <v>313</v>
      </c>
    </row>
    <row r="11" spans="1:4">
      <c r="A11" s="166" t="s">
        <v>374</v>
      </c>
      <c r="B11" s="75" t="s">
        <v>13</v>
      </c>
      <c r="C11" s="74"/>
      <c r="D11" s="30"/>
    </row>
    <row r="12" spans="1:4">
      <c r="A12" s="166"/>
      <c r="B12" s="75" t="s">
        <v>447</v>
      </c>
      <c r="C12" s="74"/>
      <c r="D12" s="30"/>
    </row>
    <row r="13" spans="1:4">
      <c r="A13" s="166"/>
      <c r="B13" s="75" t="s">
        <v>11</v>
      </c>
      <c r="C13" s="74"/>
      <c r="D13" s="30"/>
    </row>
    <row r="14" spans="1:4">
      <c r="A14" s="166"/>
      <c r="B14" s="75" t="s">
        <v>306</v>
      </c>
      <c r="C14" s="74"/>
      <c r="D14" s="30"/>
    </row>
    <row r="15" spans="1:4">
      <c r="A15" s="166"/>
      <c r="B15" s="75" t="s">
        <v>307</v>
      </c>
      <c r="C15" s="74"/>
      <c r="D15" s="30"/>
    </row>
    <row r="16" spans="1:4">
      <c r="A16" s="166"/>
      <c r="B16" s="75" t="s">
        <v>5</v>
      </c>
      <c r="C16" s="74"/>
      <c r="D16" s="30"/>
    </row>
    <row r="17" spans="1:4">
      <c r="A17" s="166"/>
      <c r="B17" s="75" t="s">
        <v>6</v>
      </c>
      <c r="C17" s="74"/>
      <c r="D17" s="30"/>
    </row>
    <row r="18" spans="1:4">
      <c r="A18" s="166"/>
      <c r="B18" s="75" t="s">
        <v>7</v>
      </c>
      <c r="C18" s="77"/>
      <c r="D18" s="30"/>
    </row>
    <row r="19" spans="1:4">
      <c r="A19" s="166" t="s">
        <v>373</v>
      </c>
      <c r="B19" s="75" t="s">
        <v>16</v>
      </c>
      <c r="C19" s="74"/>
      <c r="D19" s="30"/>
    </row>
    <row r="20" spans="1:4">
      <c r="A20" s="166"/>
      <c r="B20" s="75" t="s">
        <v>448</v>
      </c>
      <c r="C20" s="74"/>
      <c r="D20" s="30"/>
    </row>
    <row r="21" spans="1:4">
      <c r="A21" s="166"/>
      <c r="B21" s="75" t="s">
        <v>11</v>
      </c>
      <c r="C21" s="74"/>
      <c r="D21" s="30"/>
    </row>
    <row r="22" spans="1:4">
      <c r="A22" s="166"/>
      <c r="B22" s="75" t="s">
        <v>306</v>
      </c>
      <c r="C22" s="74"/>
      <c r="D22" s="30"/>
    </row>
    <row r="23" spans="1:4">
      <c r="A23" s="166"/>
      <c r="B23" s="75" t="s">
        <v>307</v>
      </c>
      <c r="C23" s="74"/>
      <c r="D23" s="30"/>
    </row>
    <row r="24" spans="1:4">
      <c r="A24" s="166"/>
      <c r="B24" s="75" t="s">
        <v>5</v>
      </c>
      <c r="C24" s="74"/>
      <c r="D24" s="30"/>
    </row>
    <row r="25" spans="1:4">
      <c r="A25" s="166"/>
      <c r="B25" s="75" t="s">
        <v>6</v>
      </c>
      <c r="C25" s="74"/>
      <c r="D25" s="30"/>
    </row>
    <row r="26" spans="1:4">
      <c r="A26" s="166"/>
      <c r="B26" s="75" t="s">
        <v>7</v>
      </c>
      <c r="C26" s="77"/>
      <c r="D26" s="30"/>
    </row>
    <row r="27" spans="1:4">
      <c r="A27" s="166" t="s">
        <v>309</v>
      </c>
      <c r="B27" s="75" t="s">
        <v>18</v>
      </c>
      <c r="C27" s="74"/>
      <c r="D27" s="30"/>
    </row>
    <row r="28" spans="1:4">
      <c r="A28" s="166"/>
      <c r="B28" s="75" t="s">
        <v>448</v>
      </c>
      <c r="C28" s="74"/>
      <c r="D28" s="30"/>
    </row>
    <row r="29" spans="1:4">
      <c r="A29" s="166"/>
      <c r="B29" s="75" t="s">
        <v>11</v>
      </c>
      <c r="C29" s="74"/>
      <c r="D29" s="30"/>
    </row>
    <row r="30" spans="1:4">
      <c r="A30" s="166"/>
      <c r="B30" s="75" t="s">
        <v>306</v>
      </c>
      <c r="C30" s="74"/>
      <c r="D30" s="30"/>
    </row>
    <row r="31" spans="1:4">
      <c r="A31" s="166"/>
      <c r="B31" s="75" t="s">
        <v>307</v>
      </c>
      <c r="C31" s="74"/>
      <c r="D31" s="30"/>
    </row>
    <row r="32" spans="1:4">
      <c r="A32" s="166"/>
      <c r="B32" s="75" t="s">
        <v>5</v>
      </c>
      <c r="C32" s="74"/>
      <c r="D32" s="30"/>
    </row>
    <row r="33" spans="1:4">
      <c r="A33" s="166"/>
      <c r="B33" s="75" t="s">
        <v>6</v>
      </c>
      <c r="C33" s="74"/>
      <c r="D33" s="30"/>
    </row>
    <row r="34" spans="1:4">
      <c r="A34" s="166"/>
      <c r="B34" s="75" t="s">
        <v>7</v>
      </c>
      <c r="C34" s="77"/>
      <c r="D34" s="30"/>
    </row>
  </sheetData>
  <mergeCells count="13">
    <mergeCell ref="A3:B3"/>
    <mergeCell ref="A1:D1"/>
    <mergeCell ref="A5:B5"/>
    <mergeCell ref="A7:B7"/>
    <mergeCell ref="A8:B8"/>
    <mergeCell ref="A2:D2"/>
    <mergeCell ref="A11:A18"/>
    <mergeCell ref="A19:A26"/>
    <mergeCell ref="A27:A34"/>
    <mergeCell ref="A4:B4"/>
    <mergeCell ref="A10:B10"/>
    <mergeCell ref="A9:B9"/>
    <mergeCell ref="A6:B6"/>
  </mergeCells>
  <phoneticPr fontId="2"/>
  <dataValidations count="1">
    <dataValidation type="list" allowBlank="1" showInputMessage="1" showErrorMessage="1" sqref="C6" xr:uid="{93D29E86-C24D-448A-A555-EE76F2E4978B}">
      <formula1>"お選びください,中小企業等,個人又は個人事業主,その他"</formula1>
    </dataValidation>
  </dataValidations>
  <pageMargins left="0.7" right="0.7" top="0.75" bottom="0.75" header="0.3" footer="0.3"/>
  <pageSetup paperSize="9" scale="71" orientation="portrait"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4"/>
  <sheetViews>
    <sheetView view="pageBreakPreview" zoomScaleNormal="100" zoomScaleSheetLayoutView="100" workbookViewId="0">
      <selection activeCell="C2" sqref="C2:E2"/>
    </sheetView>
  </sheetViews>
  <sheetFormatPr defaultRowHeight="20.100000000000001" customHeight="1"/>
  <cols>
    <col min="1" max="1" width="7.09765625" customWidth="1"/>
    <col min="2" max="3" width="8.59765625" customWidth="1"/>
    <col min="4" max="4" width="13.5" customWidth="1"/>
    <col min="5" max="5" width="14.69921875" customWidth="1"/>
    <col min="9" max="9" width="24.8984375" customWidth="1"/>
    <col min="10" max="10" width="15" customWidth="1"/>
  </cols>
  <sheetData>
    <row r="1" spans="1:10" ht="20.100000000000001" customHeight="1">
      <c r="A1" t="s">
        <v>111</v>
      </c>
    </row>
    <row r="2" spans="1:10" ht="20.100000000000001" customHeight="1" thickBot="1">
      <c r="A2" s="313" t="s">
        <v>87</v>
      </c>
      <c r="B2" s="313"/>
      <c r="C2" s="323">
        <f>申請者情報項目!C7</f>
        <v>0</v>
      </c>
      <c r="D2" s="323"/>
      <c r="E2" s="323"/>
      <c r="F2" s="49"/>
      <c r="G2" s="42"/>
    </row>
    <row r="3" spans="1:10" ht="20.100000000000001" customHeight="1" thickBot="1">
      <c r="A3" s="32" t="s">
        <v>88</v>
      </c>
      <c r="B3" s="39" t="s">
        <v>101</v>
      </c>
      <c r="C3" s="39" t="s">
        <v>181</v>
      </c>
      <c r="D3" s="39" t="s">
        <v>113</v>
      </c>
      <c r="E3" s="33" t="s">
        <v>102</v>
      </c>
      <c r="F3" s="33" t="s">
        <v>45</v>
      </c>
      <c r="G3" s="34" t="s">
        <v>112</v>
      </c>
      <c r="H3" s="35" t="s">
        <v>38</v>
      </c>
      <c r="I3" s="38" t="s">
        <v>103</v>
      </c>
      <c r="J3" s="36" t="s">
        <v>90</v>
      </c>
    </row>
    <row r="4" spans="1:10" ht="20.100000000000001" customHeight="1">
      <c r="A4" s="37" t="s">
        <v>115</v>
      </c>
      <c r="B4" s="154" t="s">
        <v>428</v>
      </c>
      <c r="C4" s="154" t="s">
        <v>428</v>
      </c>
      <c r="D4" s="78"/>
      <c r="E4" s="79"/>
      <c r="F4" s="80"/>
      <c r="G4" s="81"/>
      <c r="H4" s="50">
        <f>F4*G4</f>
        <v>0</v>
      </c>
      <c r="I4" s="82"/>
      <c r="J4" s="83"/>
    </row>
    <row r="5" spans="1:10" ht="20.100000000000001" customHeight="1">
      <c r="A5" s="37" t="s">
        <v>116</v>
      </c>
      <c r="B5" s="154" t="s">
        <v>428</v>
      </c>
      <c r="C5" s="154" t="s">
        <v>428</v>
      </c>
      <c r="D5" s="78"/>
      <c r="E5" s="79"/>
      <c r="F5" s="87"/>
      <c r="G5" s="88"/>
      <c r="H5" s="50">
        <f t="shared" ref="H5:H23" si="0">F5*G5</f>
        <v>0</v>
      </c>
      <c r="I5" s="84"/>
      <c r="J5" s="85"/>
    </row>
    <row r="6" spans="1:10" ht="20.100000000000001" customHeight="1">
      <c r="A6" s="37" t="s">
        <v>117</v>
      </c>
      <c r="B6" s="154" t="s">
        <v>428</v>
      </c>
      <c r="C6" s="154" t="s">
        <v>428</v>
      </c>
      <c r="D6" s="78"/>
      <c r="E6" s="79"/>
      <c r="F6" s="87"/>
      <c r="G6" s="88"/>
      <c r="H6" s="50">
        <f t="shared" si="0"/>
        <v>0</v>
      </c>
      <c r="I6" s="84"/>
      <c r="J6" s="85"/>
    </row>
    <row r="7" spans="1:10" ht="20.100000000000001" customHeight="1">
      <c r="A7" s="37" t="s">
        <v>118</v>
      </c>
      <c r="B7" s="154" t="s">
        <v>428</v>
      </c>
      <c r="C7" s="154" t="s">
        <v>428</v>
      </c>
      <c r="D7" s="78"/>
      <c r="E7" s="79"/>
      <c r="F7" s="87"/>
      <c r="G7" s="88"/>
      <c r="H7" s="50">
        <f t="shared" si="0"/>
        <v>0</v>
      </c>
      <c r="I7" s="84"/>
      <c r="J7" s="85"/>
    </row>
    <row r="8" spans="1:10" ht="20.100000000000001" customHeight="1">
      <c r="A8" s="37" t="s">
        <v>119</v>
      </c>
      <c r="B8" s="154" t="s">
        <v>428</v>
      </c>
      <c r="C8" s="154" t="s">
        <v>428</v>
      </c>
      <c r="D8" s="78"/>
      <c r="E8" s="79"/>
      <c r="F8" s="87"/>
      <c r="G8" s="88"/>
      <c r="H8" s="50">
        <f t="shared" si="0"/>
        <v>0</v>
      </c>
      <c r="I8" s="84"/>
      <c r="J8" s="85"/>
    </row>
    <row r="9" spans="1:10" ht="20.100000000000001" customHeight="1">
      <c r="A9" s="37" t="s">
        <v>120</v>
      </c>
      <c r="B9" s="154" t="s">
        <v>428</v>
      </c>
      <c r="C9" s="154" t="s">
        <v>428</v>
      </c>
      <c r="D9" s="78"/>
      <c r="E9" s="79"/>
      <c r="F9" s="87"/>
      <c r="G9" s="88"/>
      <c r="H9" s="50">
        <f t="shared" si="0"/>
        <v>0</v>
      </c>
      <c r="I9" s="84"/>
      <c r="J9" s="85"/>
    </row>
    <row r="10" spans="1:10" ht="20.100000000000001" customHeight="1">
      <c r="A10" s="37" t="s">
        <v>121</v>
      </c>
      <c r="B10" s="154" t="s">
        <v>428</v>
      </c>
      <c r="C10" s="154" t="s">
        <v>428</v>
      </c>
      <c r="D10" s="78"/>
      <c r="E10" s="79"/>
      <c r="F10" s="87"/>
      <c r="G10" s="88"/>
      <c r="H10" s="50">
        <f t="shared" si="0"/>
        <v>0</v>
      </c>
      <c r="I10" s="84"/>
      <c r="J10" s="85"/>
    </row>
    <row r="11" spans="1:10" ht="20.100000000000001" customHeight="1">
      <c r="A11" s="37" t="s">
        <v>122</v>
      </c>
      <c r="B11" s="154" t="s">
        <v>428</v>
      </c>
      <c r="C11" s="154" t="s">
        <v>428</v>
      </c>
      <c r="D11" s="78"/>
      <c r="E11" s="79"/>
      <c r="F11" s="87"/>
      <c r="G11" s="88"/>
      <c r="H11" s="50">
        <f t="shared" si="0"/>
        <v>0</v>
      </c>
      <c r="I11" s="84"/>
      <c r="J11" s="85"/>
    </row>
    <row r="12" spans="1:10" ht="20.100000000000001" customHeight="1">
      <c r="A12" s="37" t="s">
        <v>123</v>
      </c>
      <c r="B12" s="154" t="s">
        <v>428</v>
      </c>
      <c r="C12" s="154" t="s">
        <v>428</v>
      </c>
      <c r="D12" s="78"/>
      <c r="E12" s="79"/>
      <c r="F12" s="87"/>
      <c r="G12" s="88"/>
      <c r="H12" s="50">
        <f t="shared" si="0"/>
        <v>0</v>
      </c>
      <c r="I12" s="84"/>
      <c r="J12" s="85"/>
    </row>
    <row r="13" spans="1:10" ht="20.100000000000001" customHeight="1">
      <c r="A13" s="37" t="s">
        <v>124</v>
      </c>
      <c r="B13" s="154" t="s">
        <v>428</v>
      </c>
      <c r="C13" s="154" t="s">
        <v>428</v>
      </c>
      <c r="D13" s="89"/>
      <c r="E13" s="79"/>
      <c r="F13" s="80"/>
      <c r="G13" s="81"/>
      <c r="H13" s="50">
        <f t="shared" si="0"/>
        <v>0</v>
      </c>
      <c r="I13" s="86"/>
      <c r="J13" s="85"/>
    </row>
    <row r="14" spans="1:10" ht="20.100000000000001" customHeight="1">
      <c r="A14" s="37" t="s">
        <v>125</v>
      </c>
      <c r="B14" s="154" t="s">
        <v>428</v>
      </c>
      <c r="C14" s="154" t="s">
        <v>428</v>
      </c>
      <c r="D14" s="89"/>
      <c r="E14" s="79"/>
      <c r="F14" s="80"/>
      <c r="G14" s="81"/>
      <c r="H14" s="50">
        <f t="shared" si="0"/>
        <v>0</v>
      </c>
      <c r="I14" s="86"/>
      <c r="J14" s="85"/>
    </row>
    <row r="15" spans="1:10" ht="20.100000000000001" customHeight="1">
      <c r="A15" s="37" t="s">
        <v>126</v>
      </c>
      <c r="B15" s="154" t="s">
        <v>428</v>
      </c>
      <c r="C15" s="154" t="s">
        <v>428</v>
      </c>
      <c r="D15" s="89"/>
      <c r="E15" s="79"/>
      <c r="F15" s="80"/>
      <c r="G15" s="81"/>
      <c r="H15" s="50">
        <f t="shared" si="0"/>
        <v>0</v>
      </c>
      <c r="I15" s="86"/>
      <c r="J15" s="85"/>
    </row>
    <row r="16" spans="1:10" ht="20.100000000000001" customHeight="1">
      <c r="A16" s="37" t="s">
        <v>127</v>
      </c>
      <c r="B16" s="154" t="s">
        <v>428</v>
      </c>
      <c r="C16" s="154" t="s">
        <v>428</v>
      </c>
      <c r="D16" s="89"/>
      <c r="E16" s="79"/>
      <c r="F16" s="80"/>
      <c r="G16" s="81"/>
      <c r="H16" s="50">
        <f t="shared" si="0"/>
        <v>0</v>
      </c>
      <c r="I16" s="86"/>
      <c r="J16" s="85"/>
    </row>
    <row r="17" spans="1:10" ht="20.100000000000001" customHeight="1">
      <c r="A17" s="37" t="s">
        <v>128</v>
      </c>
      <c r="B17" s="154" t="s">
        <v>428</v>
      </c>
      <c r="C17" s="154" t="s">
        <v>428</v>
      </c>
      <c r="D17" s="89"/>
      <c r="E17" s="79"/>
      <c r="F17" s="80"/>
      <c r="G17" s="81"/>
      <c r="H17" s="50">
        <f t="shared" si="0"/>
        <v>0</v>
      </c>
      <c r="I17" s="86"/>
      <c r="J17" s="85"/>
    </row>
    <row r="18" spans="1:10" ht="20.100000000000001" customHeight="1">
      <c r="A18" s="37" t="s">
        <v>129</v>
      </c>
      <c r="B18" s="154" t="s">
        <v>428</v>
      </c>
      <c r="C18" s="154" t="s">
        <v>428</v>
      </c>
      <c r="D18" s="89"/>
      <c r="E18" s="79"/>
      <c r="F18" s="80"/>
      <c r="G18" s="81"/>
      <c r="H18" s="50">
        <f t="shared" si="0"/>
        <v>0</v>
      </c>
      <c r="I18" s="82"/>
      <c r="J18" s="85"/>
    </row>
    <row r="19" spans="1:10" ht="20.100000000000001" customHeight="1">
      <c r="A19" s="37" t="s">
        <v>266</v>
      </c>
      <c r="B19" s="154" t="s">
        <v>428</v>
      </c>
      <c r="C19" s="154" t="s">
        <v>428</v>
      </c>
      <c r="D19" s="89"/>
      <c r="E19" s="79"/>
      <c r="F19" s="80"/>
      <c r="G19" s="81"/>
      <c r="H19" s="50">
        <f t="shared" si="0"/>
        <v>0</v>
      </c>
      <c r="I19" s="86"/>
      <c r="J19" s="85"/>
    </row>
    <row r="20" spans="1:10" ht="20.100000000000001" customHeight="1">
      <c r="A20" s="37" t="s">
        <v>267</v>
      </c>
      <c r="B20" s="154" t="s">
        <v>428</v>
      </c>
      <c r="C20" s="154" t="s">
        <v>428</v>
      </c>
      <c r="D20" s="89"/>
      <c r="E20" s="79"/>
      <c r="F20" s="80"/>
      <c r="G20" s="81"/>
      <c r="H20" s="50">
        <f t="shared" si="0"/>
        <v>0</v>
      </c>
      <c r="I20" s="86"/>
      <c r="J20" s="85"/>
    </row>
    <row r="21" spans="1:10" ht="20.100000000000001" customHeight="1">
      <c r="A21" s="37" t="s">
        <v>268</v>
      </c>
      <c r="B21" s="154" t="s">
        <v>428</v>
      </c>
      <c r="C21" s="154" t="s">
        <v>428</v>
      </c>
      <c r="D21" s="89"/>
      <c r="E21" s="79"/>
      <c r="F21" s="80"/>
      <c r="G21" s="81"/>
      <c r="H21" s="50">
        <f t="shared" si="0"/>
        <v>0</v>
      </c>
      <c r="I21" s="86"/>
      <c r="J21" s="85"/>
    </row>
    <row r="22" spans="1:10" ht="20.100000000000001" customHeight="1">
      <c r="A22" s="37" t="s">
        <v>269</v>
      </c>
      <c r="B22" s="154" t="s">
        <v>428</v>
      </c>
      <c r="C22" s="154" t="s">
        <v>428</v>
      </c>
      <c r="D22" s="89"/>
      <c r="E22" s="79"/>
      <c r="F22" s="80"/>
      <c r="G22" s="81"/>
      <c r="H22" s="50">
        <f t="shared" si="0"/>
        <v>0</v>
      </c>
      <c r="I22" s="86"/>
      <c r="J22" s="85"/>
    </row>
    <row r="23" spans="1:10" ht="20.100000000000001" customHeight="1" thickBot="1">
      <c r="A23" s="37" t="s">
        <v>270</v>
      </c>
      <c r="B23" s="154" t="s">
        <v>428</v>
      </c>
      <c r="C23" s="154" t="s">
        <v>428</v>
      </c>
      <c r="D23" s="89"/>
      <c r="E23" s="79"/>
      <c r="F23" s="80"/>
      <c r="G23" s="81"/>
      <c r="H23" s="50">
        <f t="shared" si="0"/>
        <v>0</v>
      </c>
      <c r="I23" s="82"/>
      <c r="J23" s="85"/>
    </row>
    <row r="24" spans="1:10" ht="20.100000000000001" customHeight="1" thickBot="1">
      <c r="A24" s="320" t="s">
        <v>40</v>
      </c>
      <c r="B24" s="321"/>
      <c r="C24" s="321"/>
      <c r="D24" s="321"/>
      <c r="E24" s="321"/>
      <c r="F24" s="321"/>
      <c r="G24" s="321"/>
      <c r="H24" s="322"/>
      <c r="I24" s="324">
        <f>SUM(H4:H23)</f>
        <v>0</v>
      </c>
      <c r="J24" s="325"/>
    </row>
  </sheetData>
  <mergeCells count="4">
    <mergeCell ref="A2:B2"/>
    <mergeCell ref="A24:H24"/>
    <mergeCell ref="C2:E2"/>
    <mergeCell ref="I24:J24"/>
  </mergeCells>
  <phoneticPr fontId="2"/>
  <pageMargins left="0.7" right="0.7" top="0.75" bottom="0.75" header="0.3" footer="0.3"/>
  <pageSetup paperSize="9" scale="97"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4"/>
  <sheetViews>
    <sheetView view="pageBreakPreview" topLeftCell="A7" zoomScaleNormal="100" zoomScaleSheetLayoutView="100" workbookViewId="0">
      <selection activeCell="C1" sqref="C1"/>
    </sheetView>
  </sheetViews>
  <sheetFormatPr defaultRowHeight="20.100000000000001" customHeight="1"/>
  <cols>
    <col min="1" max="1" width="6.09765625" customWidth="1"/>
    <col min="2" max="3" width="9.09765625" customWidth="1"/>
    <col min="4" max="4" width="15.5" customWidth="1"/>
    <col min="5" max="5" width="14.69921875" customWidth="1"/>
    <col min="8" max="8" width="9" style="29"/>
    <col min="9" max="9" width="23.69921875" customWidth="1"/>
    <col min="10" max="10" width="15.3984375" customWidth="1"/>
  </cols>
  <sheetData>
    <row r="1" spans="1:10" ht="20.100000000000001" customHeight="1">
      <c r="A1" t="s">
        <v>114</v>
      </c>
    </row>
    <row r="2" spans="1:10" ht="20.100000000000001" customHeight="1" thickBot="1">
      <c r="A2" s="313" t="s">
        <v>87</v>
      </c>
      <c r="B2" s="313"/>
      <c r="C2" s="48">
        <f>申請者情報項目!C7</f>
        <v>0</v>
      </c>
      <c r="D2" s="48"/>
      <c r="E2" s="48"/>
      <c r="F2" s="49"/>
      <c r="G2" s="42"/>
    </row>
    <row r="3" spans="1:10" ht="20.100000000000001" customHeight="1" thickBot="1">
      <c r="A3" s="32" t="s">
        <v>88</v>
      </c>
      <c r="B3" s="39" t="s">
        <v>101</v>
      </c>
      <c r="C3" s="39" t="s">
        <v>181</v>
      </c>
      <c r="D3" s="39" t="s">
        <v>145</v>
      </c>
      <c r="E3" s="33" t="s">
        <v>102</v>
      </c>
      <c r="F3" s="33" t="s">
        <v>45</v>
      </c>
      <c r="G3" s="34" t="s">
        <v>44</v>
      </c>
      <c r="H3" s="35" t="s">
        <v>38</v>
      </c>
      <c r="I3" s="38" t="s">
        <v>103</v>
      </c>
      <c r="J3" s="36" t="s">
        <v>90</v>
      </c>
    </row>
    <row r="4" spans="1:10" ht="20.100000000000001" customHeight="1">
      <c r="A4" s="37" t="s">
        <v>130</v>
      </c>
      <c r="B4" s="154" t="s">
        <v>428</v>
      </c>
      <c r="C4" s="154" t="s">
        <v>428</v>
      </c>
      <c r="D4" s="78"/>
      <c r="E4" s="79"/>
      <c r="F4" s="80"/>
      <c r="G4" s="81"/>
      <c r="H4" s="50">
        <f>F4*G4</f>
        <v>0</v>
      </c>
      <c r="I4" s="82"/>
      <c r="J4" s="83"/>
    </row>
    <row r="5" spans="1:10" ht="20.100000000000001" customHeight="1">
      <c r="A5" s="37" t="s">
        <v>131</v>
      </c>
      <c r="B5" s="154" t="s">
        <v>428</v>
      </c>
      <c r="C5" s="154" t="s">
        <v>428</v>
      </c>
      <c r="D5" s="78"/>
      <c r="E5" s="79"/>
      <c r="F5" s="87"/>
      <c r="G5" s="88"/>
      <c r="H5" s="50">
        <f t="shared" ref="H5:H23" si="0">F5*G5</f>
        <v>0</v>
      </c>
      <c r="I5" s="84"/>
      <c r="J5" s="85"/>
    </row>
    <row r="6" spans="1:10" ht="20.100000000000001" customHeight="1">
      <c r="A6" s="37" t="s">
        <v>132</v>
      </c>
      <c r="B6" s="154" t="s">
        <v>428</v>
      </c>
      <c r="C6" s="154" t="s">
        <v>428</v>
      </c>
      <c r="D6" s="78"/>
      <c r="E6" s="79"/>
      <c r="F6" s="87"/>
      <c r="G6" s="88"/>
      <c r="H6" s="50">
        <f t="shared" si="0"/>
        <v>0</v>
      </c>
      <c r="I6" s="84"/>
      <c r="J6" s="85"/>
    </row>
    <row r="7" spans="1:10" ht="20.100000000000001" customHeight="1">
      <c r="A7" s="37" t="s">
        <v>133</v>
      </c>
      <c r="B7" s="154" t="s">
        <v>428</v>
      </c>
      <c r="C7" s="154" t="s">
        <v>428</v>
      </c>
      <c r="D7" s="78"/>
      <c r="E7" s="79"/>
      <c r="F7" s="87"/>
      <c r="G7" s="88"/>
      <c r="H7" s="50">
        <f t="shared" si="0"/>
        <v>0</v>
      </c>
      <c r="I7" s="84"/>
      <c r="J7" s="85"/>
    </row>
    <row r="8" spans="1:10" ht="20.100000000000001" customHeight="1">
      <c r="A8" s="37" t="s">
        <v>134</v>
      </c>
      <c r="B8" s="154" t="s">
        <v>428</v>
      </c>
      <c r="C8" s="154" t="s">
        <v>428</v>
      </c>
      <c r="D8" s="78"/>
      <c r="E8" s="79"/>
      <c r="F8" s="87"/>
      <c r="G8" s="88"/>
      <c r="H8" s="50">
        <f t="shared" si="0"/>
        <v>0</v>
      </c>
      <c r="I8" s="84"/>
      <c r="J8" s="85"/>
    </row>
    <row r="9" spans="1:10" ht="20.100000000000001" customHeight="1">
      <c r="A9" s="37" t="s">
        <v>135</v>
      </c>
      <c r="B9" s="154" t="s">
        <v>428</v>
      </c>
      <c r="C9" s="154" t="s">
        <v>428</v>
      </c>
      <c r="D9" s="78"/>
      <c r="E9" s="79"/>
      <c r="F9" s="87"/>
      <c r="G9" s="88"/>
      <c r="H9" s="50">
        <f t="shared" si="0"/>
        <v>0</v>
      </c>
      <c r="I9" s="84"/>
      <c r="J9" s="85"/>
    </row>
    <row r="10" spans="1:10" ht="20.100000000000001" customHeight="1">
      <c r="A10" s="37" t="s">
        <v>136</v>
      </c>
      <c r="B10" s="154" t="s">
        <v>428</v>
      </c>
      <c r="C10" s="154" t="s">
        <v>428</v>
      </c>
      <c r="D10" s="78"/>
      <c r="E10" s="79"/>
      <c r="F10" s="87"/>
      <c r="G10" s="88"/>
      <c r="H10" s="50">
        <f t="shared" si="0"/>
        <v>0</v>
      </c>
      <c r="I10" s="84"/>
      <c r="J10" s="85"/>
    </row>
    <row r="11" spans="1:10" ht="20.100000000000001" customHeight="1">
      <c r="A11" s="37" t="s">
        <v>137</v>
      </c>
      <c r="B11" s="154" t="s">
        <v>428</v>
      </c>
      <c r="C11" s="154" t="s">
        <v>428</v>
      </c>
      <c r="D11" s="78"/>
      <c r="E11" s="79"/>
      <c r="F11" s="87"/>
      <c r="G11" s="88"/>
      <c r="H11" s="50">
        <f t="shared" si="0"/>
        <v>0</v>
      </c>
      <c r="I11" s="84"/>
      <c r="J11" s="85"/>
    </row>
    <row r="12" spans="1:10" ht="20.100000000000001" customHeight="1">
      <c r="A12" s="37" t="s">
        <v>138</v>
      </c>
      <c r="B12" s="154" t="s">
        <v>428</v>
      </c>
      <c r="C12" s="154" t="s">
        <v>428</v>
      </c>
      <c r="D12" s="78"/>
      <c r="E12" s="79"/>
      <c r="F12" s="87"/>
      <c r="G12" s="88"/>
      <c r="H12" s="50">
        <f t="shared" si="0"/>
        <v>0</v>
      </c>
      <c r="I12" s="84"/>
      <c r="J12" s="85"/>
    </row>
    <row r="13" spans="1:10" ht="20.100000000000001" customHeight="1">
      <c r="A13" s="37" t="s">
        <v>139</v>
      </c>
      <c r="B13" s="154" t="s">
        <v>428</v>
      </c>
      <c r="C13" s="154" t="s">
        <v>428</v>
      </c>
      <c r="D13" s="89"/>
      <c r="E13" s="79"/>
      <c r="F13" s="80"/>
      <c r="G13" s="81"/>
      <c r="H13" s="50">
        <f t="shared" si="0"/>
        <v>0</v>
      </c>
      <c r="I13" s="86"/>
      <c r="J13" s="85"/>
    </row>
    <row r="14" spans="1:10" ht="20.100000000000001" customHeight="1">
      <c r="A14" s="37" t="s">
        <v>140</v>
      </c>
      <c r="B14" s="154" t="s">
        <v>428</v>
      </c>
      <c r="C14" s="154" t="s">
        <v>428</v>
      </c>
      <c r="D14" s="89"/>
      <c r="E14" s="79"/>
      <c r="F14" s="80"/>
      <c r="G14" s="81"/>
      <c r="H14" s="50">
        <f t="shared" si="0"/>
        <v>0</v>
      </c>
      <c r="I14" s="86"/>
      <c r="J14" s="85"/>
    </row>
    <row r="15" spans="1:10" ht="20.100000000000001" customHeight="1">
      <c r="A15" s="37" t="s">
        <v>141</v>
      </c>
      <c r="B15" s="154" t="s">
        <v>428</v>
      </c>
      <c r="C15" s="154" t="s">
        <v>428</v>
      </c>
      <c r="D15" s="89"/>
      <c r="E15" s="79"/>
      <c r="F15" s="80"/>
      <c r="G15" s="81"/>
      <c r="H15" s="50">
        <f t="shared" si="0"/>
        <v>0</v>
      </c>
      <c r="I15" s="86"/>
      <c r="J15" s="85"/>
    </row>
    <row r="16" spans="1:10" ht="20.100000000000001" customHeight="1">
      <c r="A16" s="37" t="s">
        <v>142</v>
      </c>
      <c r="B16" s="154" t="s">
        <v>428</v>
      </c>
      <c r="C16" s="154" t="s">
        <v>428</v>
      </c>
      <c r="D16" s="89"/>
      <c r="E16" s="79"/>
      <c r="F16" s="80"/>
      <c r="G16" s="81"/>
      <c r="H16" s="50">
        <f t="shared" si="0"/>
        <v>0</v>
      </c>
      <c r="I16" s="86"/>
      <c r="J16" s="85"/>
    </row>
    <row r="17" spans="1:10" ht="20.100000000000001" customHeight="1">
      <c r="A17" s="37" t="s">
        <v>143</v>
      </c>
      <c r="B17" s="154" t="s">
        <v>428</v>
      </c>
      <c r="C17" s="154" t="s">
        <v>428</v>
      </c>
      <c r="D17" s="89"/>
      <c r="E17" s="79"/>
      <c r="F17" s="80"/>
      <c r="G17" s="81"/>
      <c r="H17" s="50">
        <f t="shared" si="0"/>
        <v>0</v>
      </c>
      <c r="I17" s="86"/>
      <c r="J17" s="85"/>
    </row>
    <row r="18" spans="1:10" ht="20.100000000000001" customHeight="1">
      <c r="A18" s="37" t="s">
        <v>144</v>
      </c>
      <c r="B18" s="154" t="s">
        <v>428</v>
      </c>
      <c r="C18" s="154" t="s">
        <v>428</v>
      </c>
      <c r="D18" s="89"/>
      <c r="E18" s="79"/>
      <c r="F18" s="80"/>
      <c r="G18" s="81"/>
      <c r="H18" s="50">
        <f t="shared" si="0"/>
        <v>0</v>
      </c>
      <c r="I18" s="82"/>
      <c r="J18" s="85"/>
    </row>
    <row r="19" spans="1:10" ht="20.100000000000001" customHeight="1">
      <c r="A19" s="37" t="s">
        <v>271</v>
      </c>
      <c r="B19" s="154" t="s">
        <v>428</v>
      </c>
      <c r="C19" s="154" t="s">
        <v>428</v>
      </c>
      <c r="D19" s="89"/>
      <c r="E19" s="79"/>
      <c r="F19" s="80"/>
      <c r="G19" s="81"/>
      <c r="H19" s="50">
        <f t="shared" si="0"/>
        <v>0</v>
      </c>
      <c r="I19" s="86"/>
      <c r="J19" s="85"/>
    </row>
    <row r="20" spans="1:10" ht="20.100000000000001" customHeight="1">
      <c r="A20" s="37" t="s">
        <v>272</v>
      </c>
      <c r="B20" s="154" t="s">
        <v>428</v>
      </c>
      <c r="C20" s="154" t="s">
        <v>428</v>
      </c>
      <c r="D20" s="89"/>
      <c r="E20" s="79"/>
      <c r="F20" s="80"/>
      <c r="G20" s="81"/>
      <c r="H20" s="50">
        <f t="shared" si="0"/>
        <v>0</v>
      </c>
      <c r="I20" s="86"/>
      <c r="J20" s="85"/>
    </row>
    <row r="21" spans="1:10" ht="20.100000000000001" customHeight="1">
      <c r="A21" s="37" t="s">
        <v>273</v>
      </c>
      <c r="B21" s="154" t="s">
        <v>428</v>
      </c>
      <c r="C21" s="154" t="s">
        <v>428</v>
      </c>
      <c r="D21" s="89"/>
      <c r="E21" s="79"/>
      <c r="F21" s="80"/>
      <c r="G21" s="81"/>
      <c r="H21" s="50">
        <f t="shared" si="0"/>
        <v>0</v>
      </c>
      <c r="I21" s="86"/>
      <c r="J21" s="85"/>
    </row>
    <row r="22" spans="1:10" ht="20.100000000000001" customHeight="1">
      <c r="A22" s="37" t="s">
        <v>274</v>
      </c>
      <c r="B22" s="154" t="s">
        <v>428</v>
      </c>
      <c r="C22" s="154" t="s">
        <v>428</v>
      </c>
      <c r="D22" s="89"/>
      <c r="E22" s="79"/>
      <c r="F22" s="80"/>
      <c r="G22" s="81"/>
      <c r="H22" s="50">
        <f t="shared" si="0"/>
        <v>0</v>
      </c>
      <c r="I22" s="86"/>
      <c r="J22" s="85"/>
    </row>
    <row r="23" spans="1:10" ht="20.100000000000001" customHeight="1" thickBot="1">
      <c r="A23" s="37" t="s">
        <v>275</v>
      </c>
      <c r="B23" s="154" t="s">
        <v>428</v>
      </c>
      <c r="C23" s="154" t="s">
        <v>428</v>
      </c>
      <c r="D23" s="89"/>
      <c r="E23" s="79"/>
      <c r="F23" s="80"/>
      <c r="G23" s="81"/>
      <c r="H23" s="50">
        <f t="shared" si="0"/>
        <v>0</v>
      </c>
      <c r="I23" s="82"/>
      <c r="J23" s="85"/>
    </row>
    <row r="24" spans="1:10" ht="20.100000000000001" customHeight="1" thickBot="1">
      <c r="A24" s="320" t="s">
        <v>40</v>
      </c>
      <c r="B24" s="321"/>
      <c r="C24" s="321"/>
      <c r="D24" s="321"/>
      <c r="E24" s="321"/>
      <c r="F24" s="321"/>
      <c r="G24" s="321"/>
      <c r="H24" s="322"/>
      <c r="I24" s="324">
        <f>SUM(H4:H23)</f>
        <v>0</v>
      </c>
      <c r="J24" s="325"/>
    </row>
  </sheetData>
  <mergeCells count="3">
    <mergeCell ref="A2:B2"/>
    <mergeCell ref="A24:H24"/>
    <mergeCell ref="I24:J24"/>
  </mergeCells>
  <phoneticPr fontId="2"/>
  <pageMargins left="0.7" right="0.7" top="0.75" bottom="0.75" header="0.3" footer="0.3"/>
  <pageSetup paperSize="9" scale="98" orientation="landscape"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5"/>
  <sheetViews>
    <sheetView view="pageBreakPreview" zoomScaleNormal="100" zoomScaleSheetLayoutView="100" workbookViewId="0">
      <selection activeCell="C2" sqref="C2:F2"/>
    </sheetView>
  </sheetViews>
  <sheetFormatPr defaultRowHeight="18"/>
  <cols>
    <col min="2" max="3" width="8.09765625" customWidth="1"/>
    <col min="7" max="7" width="3.69921875" customWidth="1"/>
    <col min="13" max="13" width="17.19921875" customWidth="1"/>
  </cols>
  <sheetData>
    <row r="1" spans="1:13">
      <c r="A1" t="s">
        <v>146</v>
      </c>
    </row>
    <row r="2" spans="1:13" ht="18.600000000000001" thickBot="1">
      <c r="A2" s="313" t="s">
        <v>87</v>
      </c>
      <c r="B2" s="313"/>
      <c r="C2" s="323">
        <f>申請者情報項目!C7</f>
        <v>0</v>
      </c>
      <c r="D2" s="323"/>
      <c r="E2" s="323"/>
      <c r="F2" s="323"/>
      <c r="G2" s="49"/>
    </row>
    <row r="3" spans="1:13" ht="18.600000000000001" thickBot="1">
      <c r="A3" s="329" t="s">
        <v>88</v>
      </c>
      <c r="B3" s="333" t="s">
        <v>147</v>
      </c>
      <c r="C3" s="333" t="s">
        <v>181</v>
      </c>
      <c r="D3" s="329" t="s">
        <v>148</v>
      </c>
      <c r="E3" s="329" t="s">
        <v>149</v>
      </c>
      <c r="F3" s="335" t="s">
        <v>150</v>
      </c>
      <c r="G3" s="336"/>
      <c r="H3" s="337"/>
      <c r="I3" s="326" t="s">
        <v>151</v>
      </c>
      <c r="J3" s="327"/>
      <c r="K3" s="327"/>
      <c r="L3" s="328"/>
      <c r="M3" s="329" t="s">
        <v>90</v>
      </c>
    </row>
    <row r="4" spans="1:13" ht="18.600000000000001" thickBot="1">
      <c r="A4" s="330"/>
      <c r="B4" s="334"/>
      <c r="C4" s="334"/>
      <c r="D4" s="330"/>
      <c r="E4" s="330"/>
      <c r="F4" s="338"/>
      <c r="G4" s="339"/>
      <c r="H4" s="340"/>
      <c r="I4" s="47" t="s">
        <v>152</v>
      </c>
      <c r="J4" s="47" t="s">
        <v>153</v>
      </c>
      <c r="K4" s="47" t="s">
        <v>154</v>
      </c>
      <c r="L4" s="47" t="s">
        <v>40</v>
      </c>
      <c r="M4" s="330"/>
    </row>
    <row r="5" spans="1:13">
      <c r="A5" s="43" t="s">
        <v>156</v>
      </c>
      <c r="B5" s="155" t="s">
        <v>428</v>
      </c>
      <c r="C5" s="155" t="s">
        <v>428</v>
      </c>
      <c r="D5" s="90"/>
      <c r="E5" s="90"/>
      <c r="F5" s="90"/>
      <c r="G5" s="44" t="s">
        <v>155</v>
      </c>
      <c r="H5" s="90"/>
      <c r="I5" s="92"/>
      <c r="J5" s="92"/>
      <c r="K5" s="92"/>
      <c r="L5" s="45">
        <f>I5+J5+K5</f>
        <v>0</v>
      </c>
      <c r="M5" s="95"/>
    </row>
    <row r="6" spans="1:13">
      <c r="A6" s="52" t="s">
        <v>157</v>
      </c>
      <c r="B6" s="155" t="s">
        <v>428</v>
      </c>
      <c r="C6" s="155" t="s">
        <v>428</v>
      </c>
      <c r="D6" s="91"/>
      <c r="E6" s="91"/>
      <c r="F6" s="91"/>
      <c r="G6" s="46" t="s">
        <v>155</v>
      </c>
      <c r="H6" s="91"/>
      <c r="I6" s="93"/>
      <c r="J6" s="93"/>
      <c r="K6" s="93"/>
      <c r="L6" s="45">
        <f t="shared" ref="L6:L24" si="0">I6+J6+K6</f>
        <v>0</v>
      </c>
      <c r="M6" s="96"/>
    </row>
    <row r="7" spans="1:13">
      <c r="A7" s="52" t="s">
        <v>158</v>
      </c>
      <c r="B7" s="155" t="s">
        <v>428</v>
      </c>
      <c r="C7" s="155" t="s">
        <v>428</v>
      </c>
      <c r="D7" s="91"/>
      <c r="E7" s="91"/>
      <c r="F7" s="91"/>
      <c r="G7" s="46" t="s">
        <v>155</v>
      </c>
      <c r="H7" s="91"/>
      <c r="I7" s="93"/>
      <c r="J7" s="93"/>
      <c r="K7" s="93"/>
      <c r="L7" s="45">
        <f t="shared" si="0"/>
        <v>0</v>
      </c>
      <c r="M7" s="96"/>
    </row>
    <row r="8" spans="1:13">
      <c r="A8" s="52" t="s">
        <v>159</v>
      </c>
      <c r="B8" s="155" t="s">
        <v>428</v>
      </c>
      <c r="C8" s="155" t="s">
        <v>428</v>
      </c>
      <c r="D8" s="91"/>
      <c r="E8" s="91"/>
      <c r="F8" s="91"/>
      <c r="G8" s="46" t="s">
        <v>155</v>
      </c>
      <c r="H8" s="91"/>
      <c r="I8" s="93"/>
      <c r="J8" s="93"/>
      <c r="K8" s="93"/>
      <c r="L8" s="45">
        <f t="shared" si="0"/>
        <v>0</v>
      </c>
      <c r="M8" s="96"/>
    </row>
    <row r="9" spans="1:13">
      <c r="A9" s="52" t="s">
        <v>160</v>
      </c>
      <c r="B9" s="155" t="s">
        <v>428</v>
      </c>
      <c r="C9" s="155" t="s">
        <v>428</v>
      </c>
      <c r="D9" s="91"/>
      <c r="E9" s="91"/>
      <c r="F9" s="91"/>
      <c r="G9" s="46" t="s">
        <v>155</v>
      </c>
      <c r="H9" s="91"/>
      <c r="I9" s="93"/>
      <c r="J9" s="93"/>
      <c r="K9" s="93"/>
      <c r="L9" s="45">
        <f t="shared" si="0"/>
        <v>0</v>
      </c>
      <c r="M9" s="96"/>
    </row>
    <row r="10" spans="1:13">
      <c r="A10" s="52" t="s">
        <v>161</v>
      </c>
      <c r="B10" s="155" t="s">
        <v>428</v>
      </c>
      <c r="C10" s="155" t="s">
        <v>428</v>
      </c>
      <c r="D10" s="74"/>
      <c r="E10" s="74"/>
      <c r="F10" s="74"/>
      <c r="G10" s="46" t="s">
        <v>155</v>
      </c>
      <c r="H10" s="74"/>
      <c r="I10" s="74"/>
      <c r="J10" s="74"/>
      <c r="K10" s="74"/>
      <c r="L10" s="45">
        <f t="shared" si="0"/>
        <v>0</v>
      </c>
      <c r="M10" s="97"/>
    </row>
    <row r="11" spans="1:13">
      <c r="A11" s="52" t="s">
        <v>162</v>
      </c>
      <c r="B11" s="155" t="s">
        <v>428</v>
      </c>
      <c r="C11" s="155" t="s">
        <v>428</v>
      </c>
      <c r="D11" s="74"/>
      <c r="E11" s="74"/>
      <c r="F11" s="74"/>
      <c r="G11" s="46" t="s">
        <v>155</v>
      </c>
      <c r="H11" s="74"/>
      <c r="I11" s="74"/>
      <c r="J11" s="74"/>
      <c r="K11" s="74"/>
      <c r="L11" s="45">
        <f t="shared" si="0"/>
        <v>0</v>
      </c>
      <c r="M11" s="97"/>
    </row>
    <row r="12" spans="1:13">
      <c r="A12" s="52" t="s">
        <v>163</v>
      </c>
      <c r="B12" s="155" t="s">
        <v>428</v>
      </c>
      <c r="C12" s="155" t="s">
        <v>428</v>
      </c>
      <c r="D12" s="74"/>
      <c r="E12" s="74"/>
      <c r="F12" s="74"/>
      <c r="G12" s="46" t="s">
        <v>155</v>
      </c>
      <c r="H12" s="74"/>
      <c r="I12" s="74"/>
      <c r="J12" s="74"/>
      <c r="K12" s="74"/>
      <c r="L12" s="45">
        <f t="shared" si="0"/>
        <v>0</v>
      </c>
      <c r="M12" s="97"/>
    </row>
    <row r="13" spans="1:13">
      <c r="A13" s="52" t="s">
        <v>164</v>
      </c>
      <c r="B13" s="155" t="s">
        <v>428</v>
      </c>
      <c r="C13" s="155" t="s">
        <v>428</v>
      </c>
      <c r="D13" s="74"/>
      <c r="E13" s="74"/>
      <c r="F13" s="74"/>
      <c r="G13" s="46" t="s">
        <v>155</v>
      </c>
      <c r="H13" s="74"/>
      <c r="I13" s="74"/>
      <c r="J13" s="74"/>
      <c r="K13" s="74"/>
      <c r="L13" s="45">
        <f t="shared" si="0"/>
        <v>0</v>
      </c>
      <c r="M13" s="97"/>
    </row>
    <row r="14" spans="1:13">
      <c r="A14" s="52" t="s">
        <v>165</v>
      </c>
      <c r="B14" s="155" t="s">
        <v>428</v>
      </c>
      <c r="C14" s="155" t="s">
        <v>428</v>
      </c>
      <c r="D14" s="74"/>
      <c r="E14" s="74"/>
      <c r="F14" s="74"/>
      <c r="G14" s="46" t="s">
        <v>155</v>
      </c>
      <c r="H14" s="74"/>
      <c r="I14" s="74"/>
      <c r="J14" s="74"/>
      <c r="K14" s="74"/>
      <c r="L14" s="45">
        <f t="shared" si="0"/>
        <v>0</v>
      </c>
      <c r="M14" s="97"/>
    </row>
    <row r="15" spans="1:13">
      <c r="A15" s="52" t="s">
        <v>166</v>
      </c>
      <c r="B15" s="155" t="s">
        <v>428</v>
      </c>
      <c r="C15" s="155" t="s">
        <v>428</v>
      </c>
      <c r="D15" s="74"/>
      <c r="E15" s="74"/>
      <c r="F15" s="74"/>
      <c r="G15" s="46" t="s">
        <v>155</v>
      </c>
      <c r="H15" s="74"/>
      <c r="I15" s="74"/>
      <c r="J15" s="74"/>
      <c r="K15" s="74"/>
      <c r="L15" s="45">
        <f t="shared" ref="L15:L19" si="1">I15+J15+K15</f>
        <v>0</v>
      </c>
      <c r="M15" s="97"/>
    </row>
    <row r="16" spans="1:13">
      <c r="A16" s="52" t="s">
        <v>167</v>
      </c>
      <c r="B16" s="155" t="s">
        <v>428</v>
      </c>
      <c r="C16" s="155" t="s">
        <v>428</v>
      </c>
      <c r="D16" s="74"/>
      <c r="E16" s="74"/>
      <c r="F16" s="74"/>
      <c r="G16" s="46" t="s">
        <v>155</v>
      </c>
      <c r="H16" s="74"/>
      <c r="I16" s="74"/>
      <c r="J16" s="74"/>
      <c r="K16" s="74"/>
      <c r="L16" s="45">
        <f t="shared" si="1"/>
        <v>0</v>
      </c>
      <c r="M16" s="97"/>
    </row>
    <row r="17" spans="1:13">
      <c r="A17" s="52" t="s">
        <v>168</v>
      </c>
      <c r="B17" s="155" t="s">
        <v>428</v>
      </c>
      <c r="C17" s="155" t="s">
        <v>428</v>
      </c>
      <c r="D17" s="74"/>
      <c r="E17" s="74"/>
      <c r="F17" s="74"/>
      <c r="G17" s="46" t="s">
        <v>155</v>
      </c>
      <c r="H17" s="74"/>
      <c r="I17" s="74"/>
      <c r="J17" s="74"/>
      <c r="K17" s="74"/>
      <c r="L17" s="45">
        <f t="shared" si="1"/>
        <v>0</v>
      </c>
      <c r="M17" s="97"/>
    </row>
    <row r="18" spans="1:13">
      <c r="A18" s="52" t="s">
        <v>169</v>
      </c>
      <c r="B18" s="155" t="s">
        <v>428</v>
      </c>
      <c r="C18" s="155" t="s">
        <v>428</v>
      </c>
      <c r="D18" s="74"/>
      <c r="E18" s="74"/>
      <c r="F18" s="74"/>
      <c r="G18" s="46" t="s">
        <v>155</v>
      </c>
      <c r="H18" s="74"/>
      <c r="I18" s="74"/>
      <c r="J18" s="74"/>
      <c r="K18" s="74"/>
      <c r="L18" s="45">
        <f t="shared" si="1"/>
        <v>0</v>
      </c>
      <c r="M18" s="97"/>
    </row>
    <row r="19" spans="1:13">
      <c r="A19" s="52" t="s">
        <v>170</v>
      </c>
      <c r="B19" s="155" t="s">
        <v>428</v>
      </c>
      <c r="C19" s="155" t="s">
        <v>428</v>
      </c>
      <c r="D19" s="74"/>
      <c r="E19" s="74"/>
      <c r="F19" s="74"/>
      <c r="G19" s="46" t="s">
        <v>155</v>
      </c>
      <c r="H19" s="74"/>
      <c r="I19" s="94"/>
      <c r="J19" s="94"/>
      <c r="K19" s="94"/>
      <c r="L19" s="45">
        <f t="shared" si="1"/>
        <v>0</v>
      </c>
      <c r="M19" s="98"/>
    </row>
    <row r="20" spans="1:13">
      <c r="A20" s="52" t="s">
        <v>276</v>
      </c>
      <c r="B20" s="155" t="s">
        <v>428</v>
      </c>
      <c r="C20" s="155" t="s">
        <v>428</v>
      </c>
      <c r="D20" s="74"/>
      <c r="E20" s="74"/>
      <c r="F20" s="74"/>
      <c r="G20" s="46" t="s">
        <v>155</v>
      </c>
      <c r="H20" s="74"/>
      <c r="I20" s="74"/>
      <c r="J20" s="74"/>
      <c r="K20" s="74"/>
      <c r="L20" s="45">
        <f t="shared" si="0"/>
        <v>0</v>
      </c>
      <c r="M20" s="97"/>
    </row>
    <row r="21" spans="1:13">
      <c r="A21" s="52" t="s">
        <v>277</v>
      </c>
      <c r="B21" s="155" t="s">
        <v>428</v>
      </c>
      <c r="C21" s="155" t="s">
        <v>428</v>
      </c>
      <c r="D21" s="74"/>
      <c r="E21" s="74"/>
      <c r="F21" s="74"/>
      <c r="G21" s="46" t="s">
        <v>155</v>
      </c>
      <c r="H21" s="74"/>
      <c r="I21" s="74"/>
      <c r="J21" s="74"/>
      <c r="K21" s="74"/>
      <c r="L21" s="45">
        <f t="shared" si="0"/>
        <v>0</v>
      </c>
      <c r="M21" s="97"/>
    </row>
    <row r="22" spans="1:13">
      <c r="A22" s="52" t="s">
        <v>278</v>
      </c>
      <c r="B22" s="155" t="s">
        <v>428</v>
      </c>
      <c r="C22" s="155" t="s">
        <v>428</v>
      </c>
      <c r="D22" s="74"/>
      <c r="E22" s="74"/>
      <c r="F22" s="74"/>
      <c r="G22" s="46" t="s">
        <v>155</v>
      </c>
      <c r="H22" s="74"/>
      <c r="I22" s="74"/>
      <c r="J22" s="74"/>
      <c r="K22" s="74"/>
      <c r="L22" s="45">
        <f t="shared" si="0"/>
        <v>0</v>
      </c>
      <c r="M22" s="97"/>
    </row>
    <row r="23" spans="1:13">
      <c r="A23" s="52" t="s">
        <v>279</v>
      </c>
      <c r="B23" s="155" t="s">
        <v>428</v>
      </c>
      <c r="C23" s="155" t="s">
        <v>428</v>
      </c>
      <c r="D23" s="74"/>
      <c r="E23" s="74"/>
      <c r="F23" s="74"/>
      <c r="G23" s="46" t="s">
        <v>155</v>
      </c>
      <c r="H23" s="74"/>
      <c r="I23" s="74"/>
      <c r="J23" s="74"/>
      <c r="K23" s="74"/>
      <c r="L23" s="45">
        <f t="shared" si="0"/>
        <v>0</v>
      </c>
      <c r="M23" s="97"/>
    </row>
    <row r="24" spans="1:13" ht="18.600000000000001" thickBot="1">
      <c r="A24" s="52" t="s">
        <v>280</v>
      </c>
      <c r="B24" s="155" t="s">
        <v>428</v>
      </c>
      <c r="C24" s="155" t="s">
        <v>428</v>
      </c>
      <c r="D24" s="74"/>
      <c r="E24" s="74"/>
      <c r="F24" s="74"/>
      <c r="G24" s="46" t="s">
        <v>155</v>
      </c>
      <c r="H24" s="74"/>
      <c r="I24" s="94"/>
      <c r="J24" s="94"/>
      <c r="K24" s="94"/>
      <c r="L24" s="60">
        <f t="shared" si="0"/>
        <v>0</v>
      </c>
      <c r="M24" s="98"/>
    </row>
    <row r="25" spans="1:13" ht="20.100000000000001" customHeight="1" thickBot="1">
      <c r="A25" s="320" t="s">
        <v>40</v>
      </c>
      <c r="B25" s="321"/>
      <c r="C25" s="321"/>
      <c r="D25" s="321"/>
      <c r="E25" s="321"/>
      <c r="F25" s="321"/>
      <c r="G25" s="321"/>
      <c r="H25" s="321"/>
      <c r="I25" s="331">
        <f>SUM(L5:L24)</f>
        <v>0</v>
      </c>
      <c r="J25" s="332"/>
      <c r="K25" s="332"/>
      <c r="L25" s="332"/>
      <c r="M25" s="325"/>
    </row>
  </sheetData>
  <mergeCells count="12">
    <mergeCell ref="A2:B2"/>
    <mergeCell ref="A3:A4"/>
    <mergeCell ref="B3:B4"/>
    <mergeCell ref="D3:D4"/>
    <mergeCell ref="E3:E4"/>
    <mergeCell ref="C2:F2"/>
    <mergeCell ref="I3:L3"/>
    <mergeCell ref="M3:M4"/>
    <mergeCell ref="A25:H25"/>
    <mergeCell ref="I25:M25"/>
    <mergeCell ref="C3:C4"/>
    <mergeCell ref="F3:H4"/>
  </mergeCells>
  <phoneticPr fontId="2"/>
  <pageMargins left="0.7" right="0.7" top="0.75" bottom="0.75" header="0.3" footer="0.3"/>
  <pageSetup paperSize="9" orientation="landscape"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4"/>
  <sheetViews>
    <sheetView view="pageBreakPreview" zoomScaleNormal="100" zoomScaleSheetLayoutView="100" workbookViewId="0">
      <selection activeCell="C2" sqref="C2:D2"/>
    </sheetView>
  </sheetViews>
  <sheetFormatPr defaultRowHeight="20.100000000000001" customHeight="1"/>
  <cols>
    <col min="4" max="4" width="27.19921875" customWidth="1"/>
    <col min="5" max="5" width="18.69921875" customWidth="1"/>
    <col min="8" max="8" width="11" customWidth="1"/>
    <col min="9" max="9" width="15.19921875" customWidth="1"/>
  </cols>
  <sheetData>
    <row r="1" spans="1:9" ht="20.100000000000001" customHeight="1">
      <c r="A1" t="s">
        <v>218</v>
      </c>
    </row>
    <row r="2" spans="1:9" ht="20.100000000000001" customHeight="1" thickBot="1">
      <c r="A2" s="341" t="s">
        <v>87</v>
      </c>
      <c r="B2" s="341"/>
      <c r="C2" s="323">
        <f>申請者情報項目!C7</f>
        <v>0</v>
      </c>
      <c r="D2" s="323"/>
      <c r="E2" s="49"/>
      <c r="F2" s="49"/>
      <c r="G2" s="49"/>
      <c r="H2" s="49"/>
    </row>
    <row r="3" spans="1:9" ht="20.100000000000001" customHeight="1" thickBot="1">
      <c r="A3" s="32" t="s">
        <v>88</v>
      </c>
      <c r="B3" s="39" t="s">
        <v>179</v>
      </c>
      <c r="C3" s="39" t="s">
        <v>181</v>
      </c>
      <c r="D3" s="39" t="s">
        <v>178</v>
      </c>
      <c r="E3" s="33" t="s">
        <v>172</v>
      </c>
      <c r="F3" s="33" t="s">
        <v>44</v>
      </c>
      <c r="G3" s="34" t="s">
        <v>45</v>
      </c>
      <c r="H3" s="61" t="s">
        <v>38</v>
      </c>
      <c r="I3" s="36" t="s">
        <v>90</v>
      </c>
    </row>
    <row r="4" spans="1:9" ht="20.100000000000001" customHeight="1">
      <c r="A4" s="37" t="s">
        <v>173</v>
      </c>
      <c r="B4" s="156" t="s">
        <v>428</v>
      </c>
      <c r="C4" s="156" t="s">
        <v>428</v>
      </c>
      <c r="D4" s="99"/>
      <c r="E4" s="100"/>
      <c r="F4" s="79"/>
      <c r="G4" s="101"/>
      <c r="H4" s="62">
        <f>F4*G4</f>
        <v>0</v>
      </c>
      <c r="I4" s="83"/>
    </row>
    <row r="5" spans="1:9" ht="20.100000000000001" customHeight="1">
      <c r="A5" s="37" t="s">
        <v>174</v>
      </c>
      <c r="B5" s="156" t="s">
        <v>428</v>
      </c>
      <c r="C5" s="156" t="s">
        <v>428</v>
      </c>
      <c r="D5" s="102"/>
      <c r="E5" s="103"/>
      <c r="F5" s="104"/>
      <c r="G5" s="105"/>
      <c r="H5" s="62">
        <f t="shared" ref="H5:H23" si="0">F5*G5</f>
        <v>0</v>
      </c>
      <c r="I5" s="85"/>
    </row>
    <row r="6" spans="1:9" ht="20.100000000000001" customHeight="1">
      <c r="A6" s="37" t="s">
        <v>175</v>
      </c>
      <c r="B6" s="156" t="s">
        <v>428</v>
      </c>
      <c r="C6" s="156" t="s">
        <v>428</v>
      </c>
      <c r="D6" s="102"/>
      <c r="E6" s="103"/>
      <c r="F6" s="104"/>
      <c r="G6" s="105"/>
      <c r="H6" s="62">
        <f t="shared" si="0"/>
        <v>0</v>
      </c>
      <c r="I6" s="85"/>
    </row>
    <row r="7" spans="1:9" ht="20.100000000000001" customHeight="1">
      <c r="A7" s="37" t="s">
        <v>176</v>
      </c>
      <c r="B7" s="156" t="s">
        <v>428</v>
      </c>
      <c r="C7" s="156" t="s">
        <v>428</v>
      </c>
      <c r="D7" s="102"/>
      <c r="E7" s="103"/>
      <c r="F7" s="104"/>
      <c r="G7" s="105"/>
      <c r="H7" s="62">
        <f t="shared" si="0"/>
        <v>0</v>
      </c>
      <c r="I7" s="85"/>
    </row>
    <row r="8" spans="1:9" ht="20.100000000000001" customHeight="1">
      <c r="A8" s="37" t="s">
        <v>177</v>
      </c>
      <c r="B8" s="156" t="s">
        <v>428</v>
      </c>
      <c r="C8" s="156" t="s">
        <v>428</v>
      </c>
      <c r="D8" s="102"/>
      <c r="E8" s="103"/>
      <c r="F8" s="104"/>
      <c r="G8" s="105"/>
      <c r="H8" s="62">
        <f t="shared" si="0"/>
        <v>0</v>
      </c>
      <c r="I8" s="85"/>
    </row>
    <row r="9" spans="1:9" ht="20.100000000000001" customHeight="1">
      <c r="A9" s="37" t="s">
        <v>281</v>
      </c>
      <c r="B9" s="156" t="s">
        <v>428</v>
      </c>
      <c r="C9" s="156" t="s">
        <v>428</v>
      </c>
      <c r="D9" s="99"/>
      <c r="E9" s="100"/>
      <c r="F9" s="79"/>
      <c r="G9" s="101"/>
      <c r="H9" s="62">
        <f t="shared" si="0"/>
        <v>0</v>
      </c>
      <c r="I9" s="83"/>
    </row>
    <row r="10" spans="1:9" ht="20.100000000000001" customHeight="1">
      <c r="A10" s="37" t="s">
        <v>282</v>
      </c>
      <c r="B10" s="156" t="s">
        <v>428</v>
      </c>
      <c r="C10" s="156" t="s">
        <v>428</v>
      </c>
      <c r="D10" s="102"/>
      <c r="E10" s="103"/>
      <c r="F10" s="104"/>
      <c r="G10" s="105"/>
      <c r="H10" s="62">
        <f t="shared" si="0"/>
        <v>0</v>
      </c>
      <c r="I10" s="85"/>
    </row>
    <row r="11" spans="1:9" ht="20.100000000000001" customHeight="1">
      <c r="A11" s="37" t="s">
        <v>283</v>
      </c>
      <c r="B11" s="156" t="s">
        <v>428</v>
      </c>
      <c r="C11" s="156" t="s">
        <v>428</v>
      </c>
      <c r="D11" s="102"/>
      <c r="E11" s="103"/>
      <c r="F11" s="104"/>
      <c r="G11" s="105"/>
      <c r="H11" s="62">
        <f t="shared" si="0"/>
        <v>0</v>
      </c>
      <c r="I11" s="85"/>
    </row>
    <row r="12" spans="1:9" ht="20.100000000000001" customHeight="1">
      <c r="A12" s="37" t="s">
        <v>284</v>
      </c>
      <c r="B12" s="156" t="s">
        <v>428</v>
      </c>
      <c r="C12" s="156" t="s">
        <v>428</v>
      </c>
      <c r="D12" s="102"/>
      <c r="E12" s="103"/>
      <c r="F12" s="104"/>
      <c r="G12" s="105"/>
      <c r="H12" s="62">
        <f t="shared" si="0"/>
        <v>0</v>
      </c>
      <c r="I12" s="85"/>
    </row>
    <row r="13" spans="1:9" ht="20.100000000000001" customHeight="1">
      <c r="A13" s="37" t="s">
        <v>285</v>
      </c>
      <c r="B13" s="156" t="s">
        <v>428</v>
      </c>
      <c r="C13" s="156" t="s">
        <v>428</v>
      </c>
      <c r="D13" s="102"/>
      <c r="E13" s="103"/>
      <c r="F13" s="104"/>
      <c r="G13" s="105"/>
      <c r="H13" s="62">
        <f t="shared" si="0"/>
        <v>0</v>
      </c>
      <c r="I13" s="85"/>
    </row>
    <row r="14" spans="1:9" ht="20.100000000000001" customHeight="1">
      <c r="A14" s="37" t="s">
        <v>286</v>
      </c>
      <c r="B14" s="156" t="s">
        <v>428</v>
      </c>
      <c r="C14" s="156" t="s">
        <v>428</v>
      </c>
      <c r="D14" s="99"/>
      <c r="E14" s="100"/>
      <c r="F14" s="79"/>
      <c r="G14" s="101"/>
      <c r="H14" s="62">
        <f t="shared" si="0"/>
        <v>0</v>
      </c>
      <c r="I14" s="83"/>
    </row>
    <row r="15" spans="1:9" ht="20.100000000000001" customHeight="1">
      <c r="A15" s="37" t="s">
        <v>287</v>
      </c>
      <c r="B15" s="156" t="s">
        <v>428</v>
      </c>
      <c r="C15" s="156" t="s">
        <v>428</v>
      </c>
      <c r="D15" s="102"/>
      <c r="E15" s="103"/>
      <c r="F15" s="104"/>
      <c r="G15" s="105"/>
      <c r="H15" s="62">
        <f t="shared" si="0"/>
        <v>0</v>
      </c>
      <c r="I15" s="85"/>
    </row>
    <row r="16" spans="1:9" ht="20.100000000000001" customHeight="1">
      <c r="A16" s="37" t="s">
        <v>288</v>
      </c>
      <c r="B16" s="156" t="s">
        <v>428</v>
      </c>
      <c r="C16" s="156" t="s">
        <v>428</v>
      </c>
      <c r="D16" s="102"/>
      <c r="E16" s="103"/>
      <c r="F16" s="104"/>
      <c r="G16" s="105"/>
      <c r="H16" s="62">
        <f t="shared" si="0"/>
        <v>0</v>
      </c>
      <c r="I16" s="85"/>
    </row>
    <row r="17" spans="1:9" ht="20.100000000000001" customHeight="1">
      <c r="A17" s="37" t="s">
        <v>289</v>
      </c>
      <c r="B17" s="156" t="s">
        <v>428</v>
      </c>
      <c r="C17" s="156" t="s">
        <v>428</v>
      </c>
      <c r="D17" s="102"/>
      <c r="E17" s="103"/>
      <c r="F17" s="104"/>
      <c r="G17" s="105"/>
      <c r="H17" s="62">
        <f t="shared" si="0"/>
        <v>0</v>
      </c>
      <c r="I17" s="85"/>
    </row>
    <row r="18" spans="1:9" ht="20.100000000000001" customHeight="1">
      <c r="A18" s="37" t="s">
        <v>290</v>
      </c>
      <c r="B18" s="156" t="s">
        <v>428</v>
      </c>
      <c r="C18" s="156" t="s">
        <v>428</v>
      </c>
      <c r="D18" s="102"/>
      <c r="E18" s="103"/>
      <c r="F18" s="104"/>
      <c r="G18" s="105"/>
      <c r="H18" s="62">
        <f t="shared" si="0"/>
        <v>0</v>
      </c>
      <c r="I18" s="85"/>
    </row>
    <row r="19" spans="1:9" ht="20.100000000000001" customHeight="1">
      <c r="A19" s="37" t="s">
        <v>291</v>
      </c>
      <c r="B19" s="156" t="s">
        <v>428</v>
      </c>
      <c r="C19" s="156" t="s">
        <v>428</v>
      </c>
      <c r="D19" s="99"/>
      <c r="E19" s="100"/>
      <c r="F19" s="79"/>
      <c r="G19" s="101"/>
      <c r="H19" s="62">
        <f t="shared" si="0"/>
        <v>0</v>
      </c>
      <c r="I19" s="83"/>
    </row>
    <row r="20" spans="1:9" ht="20.100000000000001" customHeight="1">
      <c r="A20" s="37" t="s">
        <v>292</v>
      </c>
      <c r="B20" s="156" t="s">
        <v>428</v>
      </c>
      <c r="C20" s="156" t="s">
        <v>428</v>
      </c>
      <c r="D20" s="102"/>
      <c r="E20" s="103"/>
      <c r="F20" s="104"/>
      <c r="G20" s="105"/>
      <c r="H20" s="62">
        <f t="shared" si="0"/>
        <v>0</v>
      </c>
      <c r="I20" s="85"/>
    </row>
    <row r="21" spans="1:9" ht="20.100000000000001" customHeight="1">
      <c r="A21" s="37" t="s">
        <v>293</v>
      </c>
      <c r="B21" s="156" t="s">
        <v>428</v>
      </c>
      <c r="C21" s="156" t="s">
        <v>428</v>
      </c>
      <c r="D21" s="102"/>
      <c r="E21" s="103"/>
      <c r="F21" s="104"/>
      <c r="G21" s="105"/>
      <c r="H21" s="62">
        <f t="shared" si="0"/>
        <v>0</v>
      </c>
      <c r="I21" s="85"/>
    </row>
    <row r="22" spans="1:9" ht="20.100000000000001" customHeight="1">
      <c r="A22" s="37" t="s">
        <v>294</v>
      </c>
      <c r="B22" s="156" t="s">
        <v>428</v>
      </c>
      <c r="C22" s="156" t="s">
        <v>428</v>
      </c>
      <c r="D22" s="102"/>
      <c r="E22" s="103"/>
      <c r="F22" s="104"/>
      <c r="G22" s="105"/>
      <c r="H22" s="62">
        <f t="shared" si="0"/>
        <v>0</v>
      </c>
      <c r="I22" s="85"/>
    </row>
    <row r="23" spans="1:9" ht="20.100000000000001" customHeight="1" thickBot="1">
      <c r="A23" s="37" t="s">
        <v>295</v>
      </c>
      <c r="B23" s="156" t="s">
        <v>428</v>
      </c>
      <c r="C23" s="156" t="s">
        <v>428</v>
      </c>
      <c r="D23" s="102"/>
      <c r="E23" s="103"/>
      <c r="F23" s="104"/>
      <c r="G23" s="105"/>
      <c r="H23" s="62">
        <f t="shared" si="0"/>
        <v>0</v>
      </c>
      <c r="I23" s="85"/>
    </row>
    <row r="24" spans="1:9" ht="20.100000000000001" customHeight="1" thickBot="1">
      <c r="A24" s="320" t="s">
        <v>40</v>
      </c>
      <c r="B24" s="321"/>
      <c r="C24" s="321"/>
      <c r="D24" s="321"/>
      <c r="E24" s="321"/>
      <c r="F24" s="321"/>
      <c r="G24" s="322"/>
      <c r="H24" s="342">
        <f>SUM(H4:H23)</f>
        <v>0</v>
      </c>
      <c r="I24" s="343"/>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4"/>
  <sheetViews>
    <sheetView view="pageBreakPreview" zoomScaleNormal="100" zoomScaleSheetLayoutView="100" workbookViewId="0">
      <selection activeCell="C2" sqref="C2:D2"/>
    </sheetView>
  </sheetViews>
  <sheetFormatPr defaultRowHeight="20.100000000000001" customHeight="1"/>
  <cols>
    <col min="4" max="4" width="27" customWidth="1"/>
    <col min="5" max="5" width="16.09765625" customWidth="1"/>
    <col min="8" max="8" width="12.3984375" customWidth="1"/>
    <col min="9" max="9" width="16.69921875" customWidth="1"/>
  </cols>
  <sheetData>
    <row r="1" spans="1:9" ht="20.100000000000001" customHeight="1">
      <c r="A1" t="s">
        <v>219</v>
      </c>
    </row>
    <row r="2" spans="1:9" ht="20.100000000000001" customHeight="1" thickBot="1">
      <c r="A2" s="341" t="s">
        <v>87</v>
      </c>
      <c r="B2" s="341"/>
      <c r="C2" s="323">
        <f>申請者情報項目!C7</f>
        <v>0</v>
      </c>
      <c r="D2" s="323"/>
      <c r="E2" s="49"/>
      <c r="F2" s="49"/>
    </row>
    <row r="3" spans="1:9" ht="20.100000000000001" customHeight="1" thickBot="1">
      <c r="A3" s="32" t="s">
        <v>88</v>
      </c>
      <c r="B3" s="39" t="s">
        <v>179</v>
      </c>
      <c r="C3" s="39" t="s">
        <v>181</v>
      </c>
      <c r="D3" s="39" t="s">
        <v>182</v>
      </c>
      <c r="E3" s="33" t="s">
        <v>183</v>
      </c>
      <c r="F3" s="33" t="s">
        <v>44</v>
      </c>
      <c r="G3" s="34" t="s">
        <v>45</v>
      </c>
      <c r="H3" s="34" t="s">
        <v>38</v>
      </c>
      <c r="I3" s="36" t="s">
        <v>90</v>
      </c>
    </row>
    <row r="4" spans="1:9" ht="20.100000000000001" customHeight="1">
      <c r="A4" s="37" t="s">
        <v>184</v>
      </c>
      <c r="B4" s="156" t="s">
        <v>428</v>
      </c>
      <c r="C4" s="156" t="s">
        <v>428</v>
      </c>
      <c r="D4" s="99"/>
      <c r="E4" s="100"/>
      <c r="F4" s="79"/>
      <c r="G4" s="101"/>
      <c r="H4" s="51">
        <f>F4*G4</f>
        <v>0</v>
      </c>
      <c r="I4" s="83"/>
    </row>
    <row r="5" spans="1:9" ht="20.100000000000001" customHeight="1">
      <c r="A5" s="37" t="s">
        <v>185</v>
      </c>
      <c r="B5" s="156" t="s">
        <v>428</v>
      </c>
      <c r="C5" s="156" t="s">
        <v>428</v>
      </c>
      <c r="D5" s="102"/>
      <c r="E5" s="103"/>
      <c r="F5" s="104"/>
      <c r="G5" s="105"/>
      <c r="H5" s="51">
        <f t="shared" ref="H5" si="0">F5*G5</f>
        <v>0</v>
      </c>
      <c r="I5" s="85"/>
    </row>
    <row r="6" spans="1:9" ht="20.100000000000001" customHeight="1">
      <c r="A6" s="37" t="s">
        <v>186</v>
      </c>
      <c r="B6" s="156" t="s">
        <v>428</v>
      </c>
      <c r="C6" s="156" t="s">
        <v>428</v>
      </c>
      <c r="D6" s="99"/>
      <c r="E6" s="100"/>
      <c r="F6" s="79"/>
      <c r="G6" s="101"/>
      <c r="H6" s="51">
        <f>F6*G6</f>
        <v>0</v>
      </c>
      <c r="I6" s="83"/>
    </row>
    <row r="7" spans="1:9" ht="20.100000000000001" customHeight="1">
      <c r="A7" s="37" t="s">
        <v>187</v>
      </c>
      <c r="B7" s="156" t="s">
        <v>428</v>
      </c>
      <c r="C7" s="156" t="s">
        <v>428</v>
      </c>
      <c r="D7" s="99"/>
      <c r="E7" s="100"/>
      <c r="F7" s="79"/>
      <c r="G7" s="101"/>
      <c r="H7" s="51">
        <f t="shared" ref="H7:H22" si="1">F7*G7</f>
        <v>0</v>
      </c>
      <c r="I7" s="83"/>
    </row>
    <row r="8" spans="1:9" ht="20.100000000000001" customHeight="1">
      <c r="A8" s="37" t="s">
        <v>188</v>
      </c>
      <c r="B8" s="156" t="s">
        <v>428</v>
      </c>
      <c r="C8" s="156" t="s">
        <v>428</v>
      </c>
      <c r="D8" s="99"/>
      <c r="E8" s="100"/>
      <c r="F8" s="79"/>
      <c r="G8" s="101"/>
      <c r="H8" s="51">
        <f t="shared" si="1"/>
        <v>0</v>
      </c>
      <c r="I8" s="83"/>
    </row>
    <row r="9" spans="1:9" ht="20.100000000000001" customHeight="1">
      <c r="A9" s="37" t="s">
        <v>189</v>
      </c>
      <c r="B9" s="156" t="s">
        <v>428</v>
      </c>
      <c r="C9" s="156" t="s">
        <v>428</v>
      </c>
      <c r="D9" s="99"/>
      <c r="E9" s="100"/>
      <c r="F9" s="79"/>
      <c r="G9" s="101"/>
      <c r="H9" s="51">
        <f t="shared" si="1"/>
        <v>0</v>
      </c>
      <c r="I9" s="83"/>
    </row>
    <row r="10" spans="1:9" ht="20.100000000000001" customHeight="1">
      <c r="A10" s="37" t="s">
        <v>190</v>
      </c>
      <c r="B10" s="156" t="s">
        <v>428</v>
      </c>
      <c r="C10" s="156" t="s">
        <v>428</v>
      </c>
      <c r="D10" s="99"/>
      <c r="E10" s="100"/>
      <c r="F10" s="79"/>
      <c r="G10" s="101"/>
      <c r="H10" s="51">
        <f t="shared" si="1"/>
        <v>0</v>
      </c>
      <c r="I10" s="83"/>
    </row>
    <row r="11" spans="1:9" ht="20.100000000000001" customHeight="1">
      <c r="A11" s="37" t="s">
        <v>191</v>
      </c>
      <c r="B11" s="156" t="s">
        <v>428</v>
      </c>
      <c r="C11" s="156" t="s">
        <v>428</v>
      </c>
      <c r="D11" s="99"/>
      <c r="E11" s="100"/>
      <c r="F11" s="79"/>
      <c r="G11" s="101"/>
      <c r="H11" s="51">
        <f t="shared" si="1"/>
        <v>0</v>
      </c>
      <c r="I11" s="83"/>
    </row>
    <row r="12" spans="1:9" ht="20.100000000000001" customHeight="1">
      <c r="A12" s="37" t="s">
        <v>192</v>
      </c>
      <c r="B12" s="156" t="s">
        <v>428</v>
      </c>
      <c r="C12" s="156" t="s">
        <v>428</v>
      </c>
      <c r="D12" s="99"/>
      <c r="E12" s="100"/>
      <c r="F12" s="79"/>
      <c r="G12" s="101"/>
      <c r="H12" s="51">
        <f t="shared" si="1"/>
        <v>0</v>
      </c>
      <c r="I12" s="83"/>
    </row>
    <row r="13" spans="1:9" ht="20.100000000000001" customHeight="1">
      <c r="A13" s="37" t="s">
        <v>193</v>
      </c>
      <c r="B13" s="156" t="s">
        <v>428</v>
      </c>
      <c r="C13" s="156" t="s">
        <v>428</v>
      </c>
      <c r="D13" s="99"/>
      <c r="E13" s="100"/>
      <c r="F13" s="79"/>
      <c r="G13" s="101"/>
      <c r="H13" s="51">
        <f t="shared" si="1"/>
        <v>0</v>
      </c>
      <c r="I13" s="83"/>
    </row>
    <row r="14" spans="1:9" ht="20.100000000000001" customHeight="1">
      <c r="A14" s="37" t="s">
        <v>194</v>
      </c>
      <c r="B14" s="156" t="s">
        <v>428</v>
      </c>
      <c r="C14" s="156" t="s">
        <v>428</v>
      </c>
      <c r="D14" s="99"/>
      <c r="E14" s="100"/>
      <c r="F14" s="79"/>
      <c r="G14" s="101"/>
      <c r="H14" s="51">
        <f t="shared" ref="H14:H18" si="2">F14*G14</f>
        <v>0</v>
      </c>
      <c r="I14" s="83"/>
    </row>
    <row r="15" spans="1:9" ht="20.100000000000001" customHeight="1">
      <c r="A15" s="37" t="s">
        <v>195</v>
      </c>
      <c r="B15" s="156" t="s">
        <v>428</v>
      </c>
      <c r="C15" s="156" t="s">
        <v>428</v>
      </c>
      <c r="D15" s="99"/>
      <c r="E15" s="100"/>
      <c r="F15" s="79"/>
      <c r="G15" s="101"/>
      <c r="H15" s="51">
        <f t="shared" si="2"/>
        <v>0</v>
      </c>
      <c r="I15" s="83"/>
    </row>
    <row r="16" spans="1:9" ht="20.100000000000001" customHeight="1">
      <c r="A16" s="37" t="s">
        <v>196</v>
      </c>
      <c r="B16" s="156" t="s">
        <v>428</v>
      </c>
      <c r="C16" s="156" t="s">
        <v>428</v>
      </c>
      <c r="D16" s="99"/>
      <c r="E16" s="100"/>
      <c r="F16" s="79"/>
      <c r="G16" s="101"/>
      <c r="H16" s="51">
        <f t="shared" si="2"/>
        <v>0</v>
      </c>
      <c r="I16" s="83"/>
    </row>
    <row r="17" spans="1:9" ht="20.100000000000001" customHeight="1">
      <c r="A17" s="37" t="s">
        <v>197</v>
      </c>
      <c r="B17" s="156" t="s">
        <v>428</v>
      </c>
      <c r="C17" s="156" t="s">
        <v>428</v>
      </c>
      <c r="D17" s="102"/>
      <c r="E17" s="103"/>
      <c r="F17" s="104"/>
      <c r="G17" s="105"/>
      <c r="H17" s="51">
        <f t="shared" si="2"/>
        <v>0</v>
      </c>
      <c r="I17" s="85"/>
    </row>
    <row r="18" spans="1:9" ht="20.100000000000001" customHeight="1">
      <c r="A18" s="37" t="s">
        <v>198</v>
      </c>
      <c r="B18" s="156" t="s">
        <v>428</v>
      </c>
      <c r="C18" s="156" t="s">
        <v>428</v>
      </c>
      <c r="D18" s="102"/>
      <c r="E18" s="103"/>
      <c r="F18" s="104"/>
      <c r="G18" s="105"/>
      <c r="H18" s="51">
        <f t="shared" si="2"/>
        <v>0</v>
      </c>
      <c r="I18" s="85"/>
    </row>
    <row r="19" spans="1:9" ht="20.100000000000001" customHeight="1">
      <c r="A19" s="37" t="s">
        <v>296</v>
      </c>
      <c r="B19" s="156" t="s">
        <v>428</v>
      </c>
      <c r="C19" s="156" t="s">
        <v>428</v>
      </c>
      <c r="D19" s="99"/>
      <c r="E19" s="100"/>
      <c r="F19" s="79"/>
      <c r="G19" s="101"/>
      <c r="H19" s="51">
        <f t="shared" si="1"/>
        <v>0</v>
      </c>
      <c r="I19" s="83"/>
    </row>
    <row r="20" spans="1:9" ht="20.100000000000001" customHeight="1">
      <c r="A20" s="37" t="s">
        <v>297</v>
      </c>
      <c r="B20" s="156" t="s">
        <v>428</v>
      </c>
      <c r="C20" s="156" t="s">
        <v>428</v>
      </c>
      <c r="D20" s="99"/>
      <c r="E20" s="100"/>
      <c r="F20" s="79"/>
      <c r="G20" s="101"/>
      <c r="H20" s="51">
        <f t="shared" si="1"/>
        <v>0</v>
      </c>
      <c r="I20" s="83"/>
    </row>
    <row r="21" spans="1:9" ht="20.100000000000001" customHeight="1">
      <c r="A21" s="37" t="s">
        <v>298</v>
      </c>
      <c r="B21" s="156" t="s">
        <v>428</v>
      </c>
      <c r="C21" s="156" t="s">
        <v>428</v>
      </c>
      <c r="D21" s="99"/>
      <c r="E21" s="100"/>
      <c r="F21" s="79"/>
      <c r="G21" s="101"/>
      <c r="H21" s="51">
        <f t="shared" si="1"/>
        <v>0</v>
      </c>
      <c r="I21" s="83"/>
    </row>
    <row r="22" spans="1:9" ht="20.100000000000001" customHeight="1">
      <c r="A22" s="37" t="s">
        <v>299</v>
      </c>
      <c r="B22" s="156" t="s">
        <v>428</v>
      </c>
      <c r="C22" s="156" t="s">
        <v>428</v>
      </c>
      <c r="D22" s="102"/>
      <c r="E22" s="103"/>
      <c r="F22" s="104"/>
      <c r="G22" s="105"/>
      <c r="H22" s="51">
        <f t="shared" si="1"/>
        <v>0</v>
      </c>
      <c r="I22" s="85"/>
    </row>
    <row r="23" spans="1:9" ht="20.100000000000001" customHeight="1" thickBot="1">
      <c r="A23" s="37" t="s">
        <v>300</v>
      </c>
      <c r="B23" s="156" t="s">
        <v>428</v>
      </c>
      <c r="C23" s="156" t="s">
        <v>428</v>
      </c>
      <c r="D23" s="102"/>
      <c r="E23" s="103"/>
      <c r="F23" s="104"/>
      <c r="G23" s="105"/>
      <c r="H23" s="51">
        <f>F23*G23</f>
        <v>0</v>
      </c>
      <c r="I23" s="85"/>
    </row>
    <row r="24" spans="1:9" ht="20.100000000000001" customHeight="1" thickBot="1">
      <c r="A24" s="320" t="s">
        <v>40</v>
      </c>
      <c r="B24" s="321"/>
      <c r="C24" s="321"/>
      <c r="D24" s="321"/>
      <c r="E24" s="321"/>
      <c r="F24" s="321"/>
      <c r="G24" s="322"/>
      <c r="H24" s="324">
        <f>SUM(H4:H23)</f>
        <v>0</v>
      </c>
      <c r="I24" s="325"/>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4"/>
  <sheetViews>
    <sheetView view="pageBreakPreview" zoomScaleNormal="100" zoomScaleSheetLayoutView="100" workbookViewId="0">
      <selection activeCell="C2" sqref="C2:D2"/>
    </sheetView>
  </sheetViews>
  <sheetFormatPr defaultRowHeight="18"/>
  <cols>
    <col min="1" max="1" width="6.69921875" customWidth="1"/>
    <col min="3" max="3" width="26.19921875" customWidth="1"/>
    <col min="4" max="4" width="22.59765625" customWidth="1"/>
    <col min="5" max="5" width="17.19921875" customWidth="1"/>
    <col min="6" max="6" width="15.5" customWidth="1"/>
    <col min="7" max="7" width="18.09765625" customWidth="1"/>
  </cols>
  <sheetData>
    <row r="1" spans="1:7">
      <c r="A1" t="s">
        <v>220</v>
      </c>
    </row>
    <row r="2" spans="1:7" ht="18.600000000000001" thickBot="1">
      <c r="A2" s="341" t="s">
        <v>87</v>
      </c>
      <c r="B2" s="341"/>
      <c r="C2" s="323">
        <f>申請者情報項目!C7</f>
        <v>0</v>
      </c>
      <c r="D2" s="323"/>
    </row>
    <row r="3" spans="1:7" ht="18.600000000000001" thickBot="1">
      <c r="A3" s="32" t="s">
        <v>88</v>
      </c>
      <c r="B3" s="40" t="s">
        <v>202</v>
      </c>
      <c r="C3" s="55" t="s">
        <v>145</v>
      </c>
      <c r="D3" s="53" t="s">
        <v>199</v>
      </c>
      <c r="E3" s="53" t="s">
        <v>200</v>
      </c>
      <c r="F3" s="54" t="s">
        <v>38</v>
      </c>
      <c r="G3" s="53" t="s">
        <v>90</v>
      </c>
    </row>
    <row r="4" spans="1:7">
      <c r="A4" s="56" t="s">
        <v>203</v>
      </c>
      <c r="B4" s="157" t="s">
        <v>428</v>
      </c>
      <c r="C4" s="106" t="s">
        <v>201</v>
      </c>
      <c r="D4" s="106"/>
      <c r="E4" s="106"/>
      <c r="F4" s="107"/>
      <c r="G4" s="108"/>
    </row>
    <row r="5" spans="1:7">
      <c r="A5" s="57" t="s">
        <v>204</v>
      </c>
      <c r="B5" s="157" t="s">
        <v>428</v>
      </c>
      <c r="C5" s="74" t="s">
        <v>201</v>
      </c>
      <c r="D5" s="74"/>
      <c r="E5" s="74"/>
      <c r="F5" s="109"/>
      <c r="G5" s="97"/>
    </row>
    <row r="6" spans="1:7">
      <c r="A6" s="57" t="s">
        <v>205</v>
      </c>
      <c r="B6" s="157" t="s">
        <v>428</v>
      </c>
      <c r="C6" s="74" t="s">
        <v>201</v>
      </c>
      <c r="D6" s="74"/>
      <c r="E6" s="74"/>
      <c r="F6" s="109"/>
      <c r="G6" s="97"/>
    </row>
    <row r="7" spans="1:7">
      <c r="A7" s="57" t="s">
        <v>206</v>
      </c>
      <c r="B7" s="157" t="s">
        <v>428</v>
      </c>
      <c r="C7" s="74" t="s">
        <v>201</v>
      </c>
      <c r="D7" s="74"/>
      <c r="E7" s="74"/>
      <c r="F7" s="109"/>
      <c r="G7" s="97"/>
    </row>
    <row r="8" spans="1:7">
      <c r="A8" s="57" t="s">
        <v>207</v>
      </c>
      <c r="B8" s="157" t="s">
        <v>428</v>
      </c>
      <c r="C8" s="74" t="s">
        <v>201</v>
      </c>
      <c r="D8" s="74"/>
      <c r="E8" s="74"/>
      <c r="F8" s="109"/>
      <c r="G8" s="97"/>
    </row>
    <row r="9" spans="1:7">
      <c r="A9" s="57" t="s">
        <v>208</v>
      </c>
      <c r="B9" s="157" t="s">
        <v>428</v>
      </c>
      <c r="C9" s="74" t="s">
        <v>201</v>
      </c>
      <c r="D9" s="74"/>
      <c r="E9" s="74"/>
      <c r="F9" s="109"/>
      <c r="G9" s="97"/>
    </row>
    <row r="10" spans="1:7">
      <c r="A10" s="57" t="s">
        <v>209</v>
      </c>
      <c r="B10" s="157" t="s">
        <v>428</v>
      </c>
      <c r="C10" s="74" t="s">
        <v>201</v>
      </c>
      <c r="D10" s="74"/>
      <c r="E10" s="74"/>
      <c r="F10" s="109"/>
      <c r="G10" s="97"/>
    </row>
    <row r="11" spans="1:7">
      <c r="A11" s="57" t="s">
        <v>210</v>
      </c>
      <c r="B11" s="157" t="s">
        <v>428</v>
      </c>
      <c r="C11" s="74" t="s">
        <v>201</v>
      </c>
      <c r="D11" s="74"/>
      <c r="E11" s="74"/>
      <c r="F11" s="109"/>
      <c r="G11" s="97"/>
    </row>
    <row r="12" spans="1:7">
      <c r="A12" s="57" t="s">
        <v>211</v>
      </c>
      <c r="B12" s="157" t="s">
        <v>428</v>
      </c>
      <c r="C12" s="74" t="s">
        <v>201</v>
      </c>
      <c r="D12" s="74"/>
      <c r="E12" s="74"/>
      <c r="F12" s="109"/>
      <c r="G12" s="97"/>
    </row>
    <row r="13" spans="1:7">
      <c r="A13" s="57" t="s">
        <v>212</v>
      </c>
      <c r="B13" s="157" t="s">
        <v>428</v>
      </c>
      <c r="C13" s="74" t="s">
        <v>201</v>
      </c>
      <c r="D13" s="74"/>
      <c r="E13" s="74"/>
      <c r="F13" s="109"/>
      <c r="G13" s="97"/>
    </row>
    <row r="14" spans="1:7">
      <c r="A14" s="57" t="s">
        <v>213</v>
      </c>
      <c r="B14" s="157" t="s">
        <v>428</v>
      </c>
      <c r="C14" s="74" t="s">
        <v>201</v>
      </c>
      <c r="D14" s="74"/>
      <c r="E14" s="74"/>
      <c r="F14" s="109"/>
      <c r="G14" s="97"/>
    </row>
    <row r="15" spans="1:7">
      <c r="A15" s="57" t="s">
        <v>214</v>
      </c>
      <c r="B15" s="157" t="s">
        <v>428</v>
      </c>
      <c r="C15" s="74" t="s">
        <v>201</v>
      </c>
      <c r="D15" s="74"/>
      <c r="E15" s="74"/>
      <c r="F15" s="109"/>
      <c r="G15" s="97"/>
    </row>
    <row r="16" spans="1:7">
      <c r="A16" s="57" t="s">
        <v>215</v>
      </c>
      <c r="B16" s="157" t="s">
        <v>428</v>
      </c>
      <c r="C16" s="74" t="s">
        <v>201</v>
      </c>
      <c r="D16" s="74"/>
      <c r="E16" s="74"/>
      <c r="F16" s="109"/>
      <c r="G16" s="97"/>
    </row>
    <row r="17" spans="1:7">
      <c r="A17" s="57" t="s">
        <v>216</v>
      </c>
      <c r="B17" s="157" t="s">
        <v>428</v>
      </c>
      <c r="C17" s="74" t="s">
        <v>201</v>
      </c>
      <c r="D17" s="74"/>
      <c r="E17" s="74"/>
      <c r="F17" s="109"/>
      <c r="G17" s="97"/>
    </row>
    <row r="18" spans="1:7">
      <c r="A18" s="58" t="s">
        <v>217</v>
      </c>
      <c r="B18" s="157" t="s">
        <v>428</v>
      </c>
      <c r="C18" s="94" t="s">
        <v>201</v>
      </c>
      <c r="D18" s="94"/>
      <c r="E18" s="94"/>
      <c r="F18" s="110"/>
      <c r="G18" s="98"/>
    </row>
    <row r="19" spans="1:7">
      <c r="A19" s="58" t="s">
        <v>301</v>
      </c>
      <c r="B19" s="157" t="s">
        <v>428</v>
      </c>
      <c r="C19" s="74" t="s">
        <v>201</v>
      </c>
      <c r="D19" s="74"/>
      <c r="E19" s="74"/>
      <c r="F19" s="109"/>
      <c r="G19" s="97"/>
    </row>
    <row r="20" spans="1:7">
      <c r="A20" s="58" t="s">
        <v>302</v>
      </c>
      <c r="B20" s="157" t="s">
        <v>428</v>
      </c>
      <c r="C20" s="74" t="s">
        <v>201</v>
      </c>
      <c r="D20" s="74"/>
      <c r="E20" s="74"/>
      <c r="F20" s="109"/>
      <c r="G20" s="97"/>
    </row>
    <row r="21" spans="1:7">
      <c r="A21" s="58" t="s">
        <v>303</v>
      </c>
      <c r="B21" s="157" t="s">
        <v>428</v>
      </c>
      <c r="C21" s="74" t="s">
        <v>201</v>
      </c>
      <c r="D21" s="74"/>
      <c r="E21" s="74"/>
      <c r="F21" s="109"/>
      <c r="G21" s="97"/>
    </row>
    <row r="22" spans="1:7">
      <c r="A22" s="58" t="s">
        <v>304</v>
      </c>
      <c r="B22" s="157" t="s">
        <v>428</v>
      </c>
      <c r="C22" s="74" t="s">
        <v>201</v>
      </c>
      <c r="D22" s="74"/>
      <c r="E22" s="74"/>
      <c r="F22" s="109"/>
      <c r="G22" s="97"/>
    </row>
    <row r="23" spans="1:7" ht="18.600000000000001" thickBot="1">
      <c r="A23" s="58" t="s">
        <v>305</v>
      </c>
      <c r="B23" s="157" t="s">
        <v>428</v>
      </c>
      <c r="C23" s="94" t="s">
        <v>201</v>
      </c>
      <c r="D23" s="94"/>
      <c r="E23" s="94"/>
      <c r="F23" s="110"/>
      <c r="G23" s="98"/>
    </row>
    <row r="24" spans="1:7" ht="18.600000000000001" thickBot="1">
      <c r="A24" s="346" t="s">
        <v>40</v>
      </c>
      <c r="B24" s="322"/>
      <c r="C24" s="347"/>
      <c r="D24" s="347"/>
      <c r="E24" s="347"/>
      <c r="F24" s="344">
        <f>SUM(F4:F23)</f>
        <v>0</v>
      </c>
      <c r="G24" s="345"/>
    </row>
  </sheetData>
  <mergeCells count="4">
    <mergeCell ref="F24:G24"/>
    <mergeCell ref="A24:E24"/>
    <mergeCell ref="A2:B2"/>
    <mergeCell ref="C2:D2"/>
  </mergeCells>
  <phoneticPr fontId="2"/>
  <dataValidations count="1">
    <dataValidation type="list" allowBlank="1" showInputMessage="1" sqref="C4:C23" xr:uid="{00000000-0002-0000-0E00-000000000000}">
      <formula1>"選択,別添1　人件費,別添2　諸謝金,別添3　光熱水料,別添4　会議費,別添5　旅費,別添6　印刷製本費,別添7　通信運搬費,別添8　手数料,別添9　委託料,別添10　使用量及び賃借料,別添11　消耗品費,別添12　その他【　　　　】"</formula1>
    </dataValidation>
  </dataValidations>
  <pageMargins left="0.7" right="0.7" top="0.75" bottom="0.75" header="0.3" footer="0.3"/>
  <pageSetup paperSize="9" orientation="landscape"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view="pageBreakPreview" zoomScaleNormal="100" zoomScaleSheetLayoutView="100" workbookViewId="0">
      <selection activeCell="C2" sqref="C2:D2"/>
    </sheetView>
  </sheetViews>
  <sheetFormatPr defaultRowHeight="18"/>
  <cols>
    <col min="1" max="3" width="7.59765625" customWidth="1"/>
    <col min="4" max="5" width="22.09765625" customWidth="1"/>
    <col min="6" max="6" width="14.19921875" customWidth="1"/>
    <col min="7" max="7" width="15.8984375" customWidth="1"/>
    <col min="8" max="8" width="20.19921875" customWidth="1"/>
  </cols>
  <sheetData>
    <row r="1" spans="1:8">
      <c r="A1" t="s">
        <v>246</v>
      </c>
    </row>
    <row r="2" spans="1:8" ht="18.600000000000001" thickBot="1">
      <c r="A2" s="341" t="s">
        <v>87</v>
      </c>
      <c r="B2" s="341"/>
      <c r="C2" s="323">
        <f>申請者情報項目!C7</f>
        <v>0</v>
      </c>
      <c r="D2" s="323"/>
      <c r="E2" s="49"/>
    </row>
    <row r="3" spans="1:8" ht="18.600000000000001" thickBot="1">
      <c r="A3" s="32" t="s">
        <v>88</v>
      </c>
      <c r="B3" s="39" t="s">
        <v>221</v>
      </c>
      <c r="C3" s="39" t="s">
        <v>181</v>
      </c>
      <c r="D3" s="39" t="s">
        <v>222</v>
      </c>
      <c r="E3" s="39" t="s">
        <v>223</v>
      </c>
      <c r="F3" s="33" t="s">
        <v>182</v>
      </c>
      <c r="G3" s="34" t="s">
        <v>38</v>
      </c>
      <c r="H3" s="36" t="s">
        <v>90</v>
      </c>
    </row>
    <row r="4" spans="1:8">
      <c r="A4" s="56" t="s">
        <v>224</v>
      </c>
      <c r="B4" s="157" t="s">
        <v>428</v>
      </c>
      <c r="C4" s="157" t="s">
        <v>428</v>
      </c>
      <c r="D4" s="106"/>
      <c r="E4" s="106"/>
      <c r="F4" s="106"/>
      <c r="G4" s="111"/>
      <c r="H4" s="83"/>
    </row>
    <row r="5" spans="1:8">
      <c r="A5" s="56" t="s">
        <v>225</v>
      </c>
      <c r="B5" s="157" t="s">
        <v>428</v>
      </c>
      <c r="C5" s="157" t="s">
        <v>428</v>
      </c>
      <c r="D5" s="74"/>
      <c r="E5" s="74"/>
      <c r="F5" s="74"/>
      <c r="G5" s="109"/>
      <c r="H5" s="97"/>
    </row>
    <row r="6" spans="1:8">
      <c r="A6" s="56" t="s">
        <v>226</v>
      </c>
      <c r="B6" s="157" t="s">
        <v>428</v>
      </c>
      <c r="C6" s="157" t="s">
        <v>428</v>
      </c>
      <c r="D6" s="74"/>
      <c r="E6" s="74"/>
      <c r="F6" s="74"/>
      <c r="G6" s="109"/>
      <c r="H6" s="97"/>
    </row>
    <row r="7" spans="1:8">
      <c r="A7" s="56" t="s">
        <v>227</v>
      </c>
      <c r="B7" s="157" t="s">
        <v>428</v>
      </c>
      <c r="C7" s="157" t="s">
        <v>428</v>
      </c>
      <c r="D7" s="74"/>
      <c r="E7" s="74"/>
      <c r="F7" s="74"/>
      <c r="G7" s="109"/>
      <c r="H7" s="97"/>
    </row>
    <row r="8" spans="1:8">
      <c r="A8" s="56" t="s">
        <v>228</v>
      </c>
      <c r="B8" s="157" t="s">
        <v>428</v>
      </c>
      <c r="C8" s="157" t="s">
        <v>428</v>
      </c>
      <c r="D8" s="74"/>
      <c r="E8" s="74"/>
      <c r="F8" s="74"/>
      <c r="G8" s="109"/>
      <c r="H8" s="97"/>
    </row>
    <row r="9" spans="1:8">
      <c r="A9" s="56" t="s">
        <v>229</v>
      </c>
      <c r="B9" s="157" t="s">
        <v>428</v>
      </c>
      <c r="C9" s="157" t="s">
        <v>428</v>
      </c>
      <c r="D9" s="74"/>
      <c r="E9" s="74"/>
      <c r="F9" s="74"/>
      <c r="G9" s="109"/>
      <c r="H9" s="97"/>
    </row>
    <row r="10" spans="1:8">
      <c r="A10" s="56" t="s">
        <v>230</v>
      </c>
      <c r="B10" s="157" t="s">
        <v>428</v>
      </c>
      <c r="C10" s="157" t="s">
        <v>428</v>
      </c>
      <c r="D10" s="74"/>
      <c r="E10" s="74"/>
      <c r="F10" s="74"/>
      <c r="G10" s="109"/>
      <c r="H10" s="97"/>
    </row>
    <row r="11" spans="1:8">
      <c r="A11" s="56" t="s">
        <v>231</v>
      </c>
      <c r="B11" s="157" t="s">
        <v>428</v>
      </c>
      <c r="C11" s="157" t="s">
        <v>428</v>
      </c>
      <c r="D11" s="74"/>
      <c r="E11" s="74"/>
      <c r="F11" s="74"/>
      <c r="G11" s="109"/>
      <c r="H11" s="97"/>
    </row>
    <row r="12" spans="1:8">
      <c r="A12" s="56" t="s">
        <v>232</v>
      </c>
      <c r="B12" s="157" t="s">
        <v>428</v>
      </c>
      <c r="C12" s="157" t="s">
        <v>428</v>
      </c>
      <c r="D12" s="74"/>
      <c r="E12" s="74"/>
      <c r="F12" s="74"/>
      <c r="G12" s="109"/>
      <c r="H12" s="97"/>
    </row>
    <row r="13" spans="1:8">
      <c r="A13" s="56" t="s">
        <v>233</v>
      </c>
      <c r="B13" s="157" t="s">
        <v>428</v>
      </c>
      <c r="C13" s="157" t="s">
        <v>428</v>
      </c>
      <c r="D13" s="74"/>
      <c r="E13" s="74"/>
      <c r="F13" s="74"/>
      <c r="G13" s="109"/>
      <c r="H13" s="97"/>
    </row>
    <row r="14" spans="1:8">
      <c r="A14" s="56" t="s">
        <v>234</v>
      </c>
      <c r="B14" s="157" t="s">
        <v>428</v>
      </c>
      <c r="C14" s="157" t="s">
        <v>428</v>
      </c>
      <c r="D14" s="74"/>
      <c r="E14" s="74"/>
      <c r="F14" s="74"/>
      <c r="G14" s="109"/>
      <c r="H14" s="97"/>
    </row>
    <row r="15" spans="1:8">
      <c r="A15" s="56" t="s">
        <v>235</v>
      </c>
      <c r="B15" s="157" t="s">
        <v>428</v>
      </c>
      <c r="C15" s="157" t="s">
        <v>428</v>
      </c>
      <c r="D15" s="74"/>
      <c r="E15" s="74"/>
      <c r="F15" s="74"/>
      <c r="G15" s="109"/>
      <c r="H15" s="97"/>
    </row>
    <row r="16" spans="1:8">
      <c r="A16" s="56" t="s">
        <v>236</v>
      </c>
      <c r="B16" s="157" t="s">
        <v>428</v>
      </c>
      <c r="C16" s="157" t="s">
        <v>428</v>
      </c>
      <c r="D16" s="74"/>
      <c r="E16" s="74"/>
      <c r="F16" s="74"/>
      <c r="G16" s="109"/>
      <c r="H16" s="97"/>
    </row>
    <row r="17" spans="1:8">
      <c r="A17" s="56" t="s">
        <v>237</v>
      </c>
      <c r="B17" s="157" t="s">
        <v>428</v>
      </c>
      <c r="C17" s="157" t="s">
        <v>428</v>
      </c>
      <c r="D17" s="74"/>
      <c r="E17" s="74"/>
      <c r="F17" s="74"/>
      <c r="G17" s="109"/>
      <c r="H17" s="97"/>
    </row>
    <row r="18" spans="1:8" ht="18.600000000000001" thickBot="1">
      <c r="A18" s="56" t="s">
        <v>238</v>
      </c>
      <c r="B18" s="157" t="s">
        <v>428</v>
      </c>
      <c r="C18" s="157" t="s">
        <v>428</v>
      </c>
      <c r="D18" s="94"/>
      <c r="E18" s="94"/>
      <c r="F18" s="94"/>
      <c r="G18" s="110"/>
      <c r="H18" s="98"/>
    </row>
    <row r="19" spans="1:8" ht="18.600000000000001" thickBot="1">
      <c r="A19" s="346" t="s">
        <v>40</v>
      </c>
      <c r="B19" s="322"/>
      <c r="C19" s="322"/>
      <c r="D19" s="347"/>
      <c r="E19" s="347"/>
      <c r="F19" s="348"/>
      <c r="G19" s="349">
        <f>SUM(G4:G18)</f>
        <v>0</v>
      </c>
      <c r="H19" s="350"/>
    </row>
  </sheetData>
  <mergeCells count="4">
    <mergeCell ref="A19:F19"/>
    <mergeCell ref="G19:H19"/>
    <mergeCell ref="A2:B2"/>
    <mergeCell ref="C2:D2"/>
  </mergeCells>
  <phoneticPr fontId="2"/>
  <dataValidations count="1">
    <dataValidation allowBlank="1" showInputMessage="1" sqref="D4:D18" xr:uid="{00000000-0002-0000-0F00-000000000000}"/>
  </dataValidations>
  <pageMargins left="0.7" right="0.7" top="0.75" bottom="0.75" header="0.3" footer="0.3"/>
  <pageSetup paperSize="9" orientation="landscape"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9"/>
  <sheetViews>
    <sheetView view="pageBreakPreview" zoomScaleNormal="100" zoomScaleSheetLayoutView="100" workbookViewId="0">
      <selection activeCell="C2" sqref="C2:D2"/>
    </sheetView>
  </sheetViews>
  <sheetFormatPr defaultRowHeight="18"/>
  <cols>
    <col min="4" max="4" width="23.59765625" customWidth="1"/>
    <col min="5" max="5" width="16.19921875" customWidth="1"/>
    <col min="8" max="8" width="13" customWidth="1"/>
    <col min="9" max="9" width="18.5" customWidth="1"/>
  </cols>
  <sheetData>
    <row r="1" spans="1:9">
      <c r="A1" t="s">
        <v>247</v>
      </c>
    </row>
    <row r="2" spans="1:9" ht="18.600000000000001" thickBot="1">
      <c r="A2" s="341" t="s">
        <v>87</v>
      </c>
      <c r="B2" s="341"/>
      <c r="C2" s="323">
        <f>申請者情報項目!C7</f>
        <v>0</v>
      </c>
      <c r="D2" s="323"/>
      <c r="E2" s="49"/>
    </row>
    <row r="3" spans="1:9" ht="18.600000000000001" thickBot="1">
      <c r="A3" s="32" t="s">
        <v>88</v>
      </c>
      <c r="B3" s="39" t="s">
        <v>244</v>
      </c>
      <c r="C3" s="39" t="s">
        <v>245</v>
      </c>
      <c r="D3" s="39" t="s">
        <v>171</v>
      </c>
      <c r="E3" s="33" t="s">
        <v>172</v>
      </c>
      <c r="F3" s="33" t="s">
        <v>44</v>
      </c>
      <c r="G3" s="34" t="s">
        <v>45</v>
      </c>
      <c r="H3" s="34" t="s">
        <v>38</v>
      </c>
      <c r="I3" s="36" t="s">
        <v>90</v>
      </c>
    </row>
    <row r="4" spans="1:9">
      <c r="A4" s="59" t="s">
        <v>239</v>
      </c>
      <c r="B4" s="150" t="s">
        <v>428</v>
      </c>
      <c r="C4" s="150" t="s">
        <v>428</v>
      </c>
      <c r="D4" s="113"/>
      <c r="E4" s="114"/>
      <c r="F4" s="105"/>
      <c r="G4" s="105"/>
      <c r="H4" s="51">
        <f>F4*G4</f>
        <v>0</v>
      </c>
      <c r="I4" s="117"/>
    </row>
    <row r="5" spans="1:9">
      <c r="A5" s="59" t="s">
        <v>240</v>
      </c>
      <c r="B5" s="150" t="s">
        <v>428</v>
      </c>
      <c r="C5" s="150" t="s">
        <v>428</v>
      </c>
      <c r="D5" s="115"/>
      <c r="E5" s="116"/>
      <c r="F5" s="101"/>
      <c r="G5" s="101"/>
      <c r="H5" s="51">
        <f t="shared" ref="H5:H18" si="0">F5*G5</f>
        <v>0</v>
      </c>
      <c r="I5" s="118"/>
    </row>
    <row r="6" spans="1:9">
      <c r="A6" s="59" t="s">
        <v>241</v>
      </c>
      <c r="B6" s="150" t="s">
        <v>428</v>
      </c>
      <c r="C6" s="150" t="s">
        <v>428</v>
      </c>
      <c r="D6" s="115"/>
      <c r="E6" s="116"/>
      <c r="F6" s="101"/>
      <c r="G6" s="101"/>
      <c r="H6" s="51">
        <f t="shared" si="0"/>
        <v>0</v>
      </c>
      <c r="I6" s="118"/>
    </row>
    <row r="7" spans="1:9">
      <c r="A7" s="59" t="s">
        <v>242</v>
      </c>
      <c r="B7" s="150" t="s">
        <v>428</v>
      </c>
      <c r="C7" s="150" t="s">
        <v>428</v>
      </c>
      <c r="D7" s="115"/>
      <c r="E7" s="116"/>
      <c r="F7" s="101"/>
      <c r="G7" s="101"/>
      <c r="H7" s="51">
        <f t="shared" si="0"/>
        <v>0</v>
      </c>
      <c r="I7" s="118"/>
    </row>
    <row r="8" spans="1:9">
      <c r="A8" s="59" t="s">
        <v>243</v>
      </c>
      <c r="B8" s="150" t="s">
        <v>428</v>
      </c>
      <c r="C8" s="150" t="s">
        <v>428</v>
      </c>
      <c r="D8" s="115"/>
      <c r="E8" s="116"/>
      <c r="F8" s="101"/>
      <c r="G8" s="101"/>
      <c r="H8" s="51">
        <f t="shared" si="0"/>
        <v>0</v>
      </c>
      <c r="I8" s="118"/>
    </row>
    <row r="9" spans="1:9">
      <c r="A9" s="59" t="s">
        <v>248</v>
      </c>
      <c r="B9" s="150" t="s">
        <v>428</v>
      </c>
      <c r="C9" s="150" t="s">
        <v>428</v>
      </c>
      <c r="D9" s="115"/>
      <c r="E9" s="116"/>
      <c r="F9" s="101"/>
      <c r="G9" s="101"/>
      <c r="H9" s="51">
        <f t="shared" si="0"/>
        <v>0</v>
      </c>
      <c r="I9" s="118"/>
    </row>
    <row r="10" spans="1:9">
      <c r="A10" s="59" t="s">
        <v>249</v>
      </c>
      <c r="B10" s="150" t="s">
        <v>428</v>
      </c>
      <c r="C10" s="150" t="s">
        <v>428</v>
      </c>
      <c r="D10" s="115"/>
      <c r="E10" s="116"/>
      <c r="F10" s="101"/>
      <c r="G10" s="101"/>
      <c r="H10" s="51">
        <f t="shared" si="0"/>
        <v>0</v>
      </c>
      <c r="I10" s="118"/>
    </row>
    <row r="11" spans="1:9">
      <c r="A11" s="59" t="s">
        <v>250</v>
      </c>
      <c r="B11" s="150" t="s">
        <v>428</v>
      </c>
      <c r="C11" s="150" t="s">
        <v>428</v>
      </c>
      <c r="D11" s="115"/>
      <c r="E11" s="116"/>
      <c r="F11" s="101"/>
      <c r="G11" s="101"/>
      <c r="H11" s="51">
        <f t="shared" si="0"/>
        <v>0</v>
      </c>
      <c r="I11" s="118"/>
    </row>
    <row r="12" spans="1:9">
      <c r="A12" s="59" t="s">
        <v>251</v>
      </c>
      <c r="B12" s="150" t="s">
        <v>428</v>
      </c>
      <c r="C12" s="150" t="s">
        <v>428</v>
      </c>
      <c r="D12" s="115"/>
      <c r="E12" s="116"/>
      <c r="F12" s="101"/>
      <c r="G12" s="101"/>
      <c r="H12" s="51">
        <f t="shared" si="0"/>
        <v>0</v>
      </c>
      <c r="I12" s="118"/>
    </row>
    <row r="13" spans="1:9">
      <c r="A13" s="59" t="s">
        <v>252</v>
      </c>
      <c r="B13" s="150" t="s">
        <v>428</v>
      </c>
      <c r="C13" s="150" t="s">
        <v>428</v>
      </c>
      <c r="D13" s="115"/>
      <c r="E13" s="101"/>
      <c r="F13" s="101"/>
      <c r="G13" s="101"/>
      <c r="H13" s="51">
        <f t="shared" si="0"/>
        <v>0</v>
      </c>
      <c r="I13" s="118"/>
    </row>
    <row r="14" spans="1:9">
      <c r="A14" s="59" t="s">
        <v>253</v>
      </c>
      <c r="B14" s="150" t="s">
        <v>428</v>
      </c>
      <c r="C14" s="150" t="s">
        <v>428</v>
      </c>
      <c r="D14" s="115"/>
      <c r="E14" s="116"/>
      <c r="F14" s="101"/>
      <c r="G14" s="101"/>
      <c r="H14" s="51">
        <f t="shared" si="0"/>
        <v>0</v>
      </c>
      <c r="I14" s="118"/>
    </row>
    <row r="15" spans="1:9">
      <c r="A15" s="59" t="s">
        <v>254</v>
      </c>
      <c r="B15" s="150" t="s">
        <v>428</v>
      </c>
      <c r="C15" s="150" t="s">
        <v>428</v>
      </c>
      <c r="D15" s="113"/>
      <c r="E15" s="114"/>
      <c r="F15" s="105"/>
      <c r="G15" s="105"/>
      <c r="H15" s="51">
        <f t="shared" si="0"/>
        <v>0</v>
      </c>
      <c r="I15" s="118"/>
    </row>
    <row r="16" spans="1:9">
      <c r="A16" s="59" t="s">
        <v>255</v>
      </c>
      <c r="B16" s="150" t="s">
        <v>428</v>
      </c>
      <c r="C16" s="150" t="s">
        <v>428</v>
      </c>
      <c r="D16" s="113"/>
      <c r="E16" s="114"/>
      <c r="F16" s="105"/>
      <c r="G16" s="105"/>
      <c r="H16" s="51">
        <f t="shared" si="0"/>
        <v>0</v>
      </c>
      <c r="I16" s="117"/>
    </row>
    <row r="17" spans="1:9">
      <c r="A17" s="59" t="s">
        <v>256</v>
      </c>
      <c r="B17" s="150" t="s">
        <v>428</v>
      </c>
      <c r="C17" s="150" t="s">
        <v>428</v>
      </c>
      <c r="D17" s="115"/>
      <c r="E17" s="101"/>
      <c r="F17" s="101"/>
      <c r="G17" s="101"/>
      <c r="H17" s="51">
        <f t="shared" si="0"/>
        <v>0</v>
      </c>
      <c r="I17" s="118"/>
    </row>
    <row r="18" spans="1:9" ht="18.600000000000001" thickBot="1">
      <c r="A18" s="59" t="s">
        <v>257</v>
      </c>
      <c r="B18" s="150" t="s">
        <v>428</v>
      </c>
      <c r="C18" s="150" t="s">
        <v>428</v>
      </c>
      <c r="D18" s="115"/>
      <c r="E18" s="116"/>
      <c r="F18" s="101"/>
      <c r="G18" s="101"/>
      <c r="H18" s="51">
        <f t="shared" si="0"/>
        <v>0</v>
      </c>
      <c r="I18" s="118"/>
    </row>
    <row r="19" spans="1:9" ht="18.600000000000001" thickBot="1">
      <c r="A19" s="320" t="s">
        <v>40</v>
      </c>
      <c r="B19" s="321"/>
      <c r="C19" s="321"/>
      <c r="D19" s="321"/>
      <c r="E19" s="321"/>
      <c r="F19" s="321"/>
      <c r="G19" s="322"/>
      <c r="H19" s="324">
        <f>SUM(H4:H18)</f>
        <v>0</v>
      </c>
      <c r="I19" s="325"/>
    </row>
  </sheetData>
  <mergeCells count="4">
    <mergeCell ref="A19:G19"/>
    <mergeCell ref="A2:B2"/>
    <mergeCell ref="C2:D2"/>
    <mergeCell ref="H19:I19"/>
  </mergeCells>
  <phoneticPr fontId="2"/>
  <pageMargins left="0.7" right="0.7" top="0.75" bottom="0.75" header="0.3" footer="0.3"/>
  <pageSetup paperSize="9" orientation="landscape"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4"/>
  <sheetViews>
    <sheetView view="pageBreakPreview" zoomScaleNormal="100" zoomScaleSheetLayoutView="100" workbookViewId="0">
      <selection activeCell="C2" sqref="C2:D2"/>
    </sheetView>
  </sheetViews>
  <sheetFormatPr defaultRowHeight="18"/>
  <cols>
    <col min="3" max="3" width="23.59765625" customWidth="1"/>
    <col min="4" max="4" width="16.19921875" customWidth="1"/>
    <col min="7" max="7" width="13" customWidth="1"/>
    <col min="8" max="8" width="18.5" customWidth="1"/>
  </cols>
  <sheetData>
    <row r="1" spans="1:8">
      <c r="A1" t="s">
        <v>258</v>
      </c>
    </row>
    <row r="2" spans="1:8" ht="18.600000000000001" thickBot="1">
      <c r="A2" s="341" t="s">
        <v>87</v>
      </c>
      <c r="B2" s="341"/>
      <c r="C2" s="323">
        <f>申請者情報項目!C7</f>
        <v>0</v>
      </c>
      <c r="D2" s="323"/>
      <c r="E2" s="49"/>
    </row>
    <row r="3" spans="1:8" ht="18.600000000000001" thickBot="1">
      <c r="A3" s="32" t="s">
        <v>88</v>
      </c>
      <c r="B3" s="39" t="s">
        <v>245</v>
      </c>
      <c r="C3" s="39" t="s">
        <v>171</v>
      </c>
      <c r="D3" s="33" t="s">
        <v>172</v>
      </c>
      <c r="E3" s="33" t="s">
        <v>44</v>
      </c>
      <c r="F3" s="34" t="s">
        <v>45</v>
      </c>
      <c r="G3" s="34" t="s">
        <v>38</v>
      </c>
      <c r="H3" s="36" t="s">
        <v>90</v>
      </c>
    </row>
    <row r="4" spans="1:8">
      <c r="A4" s="59" t="s">
        <v>331</v>
      </c>
      <c r="B4" s="150" t="s">
        <v>404</v>
      </c>
      <c r="C4" s="113"/>
      <c r="D4" s="114"/>
      <c r="E4" s="105"/>
      <c r="F4" s="105"/>
      <c r="G4" s="51">
        <f>E4*F4</f>
        <v>0</v>
      </c>
      <c r="H4" s="117"/>
    </row>
    <row r="5" spans="1:8">
      <c r="A5" s="59" t="s">
        <v>332</v>
      </c>
      <c r="B5" s="150" t="s">
        <v>404</v>
      </c>
      <c r="C5" s="115"/>
      <c r="D5" s="116"/>
      <c r="E5" s="101"/>
      <c r="F5" s="101"/>
      <c r="G5" s="51">
        <f t="shared" ref="G5:G23" si="0">E5*F5</f>
        <v>0</v>
      </c>
      <c r="H5" s="118"/>
    </row>
    <row r="6" spans="1:8">
      <c r="A6" s="59" t="s">
        <v>333</v>
      </c>
      <c r="B6" s="150" t="s">
        <v>404</v>
      </c>
      <c r="C6" s="115"/>
      <c r="D6" s="116"/>
      <c r="E6" s="101"/>
      <c r="F6" s="101"/>
      <c r="G6" s="51">
        <f t="shared" si="0"/>
        <v>0</v>
      </c>
      <c r="H6" s="118"/>
    </row>
    <row r="7" spans="1:8">
      <c r="A7" s="59" t="s">
        <v>334</v>
      </c>
      <c r="B7" s="150" t="s">
        <v>404</v>
      </c>
      <c r="C7" s="115"/>
      <c r="D7" s="116"/>
      <c r="E7" s="101"/>
      <c r="F7" s="101"/>
      <c r="G7" s="51">
        <f t="shared" si="0"/>
        <v>0</v>
      </c>
      <c r="H7" s="118"/>
    </row>
    <row r="8" spans="1:8">
      <c r="A8" s="59" t="s">
        <v>335</v>
      </c>
      <c r="B8" s="150" t="s">
        <v>404</v>
      </c>
      <c r="C8" s="115"/>
      <c r="D8" s="116"/>
      <c r="E8" s="101"/>
      <c r="F8" s="101"/>
      <c r="G8" s="51">
        <f t="shared" si="0"/>
        <v>0</v>
      </c>
      <c r="H8" s="118"/>
    </row>
    <row r="9" spans="1:8">
      <c r="A9" s="59" t="s">
        <v>336</v>
      </c>
      <c r="B9" s="150" t="s">
        <v>404</v>
      </c>
      <c r="C9" s="115"/>
      <c r="D9" s="116"/>
      <c r="E9" s="101"/>
      <c r="F9" s="101"/>
      <c r="G9" s="51">
        <f t="shared" si="0"/>
        <v>0</v>
      </c>
      <c r="H9" s="118"/>
    </row>
    <row r="10" spans="1:8">
      <c r="A10" s="59" t="s">
        <v>337</v>
      </c>
      <c r="B10" s="150" t="s">
        <v>404</v>
      </c>
      <c r="C10" s="115"/>
      <c r="D10" s="116"/>
      <c r="E10" s="101"/>
      <c r="F10" s="101"/>
      <c r="G10" s="51">
        <f t="shared" si="0"/>
        <v>0</v>
      </c>
      <c r="H10" s="118"/>
    </row>
    <row r="11" spans="1:8">
      <c r="A11" s="59" t="s">
        <v>338</v>
      </c>
      <c r="B11" s="150" t="s">
        <v>404</v>
      </c>
      <c r="C11" s="115"/>
      <c r="D11" s="116"/>
      <c r="E11" s="101"/>
      <c r="F11" s="101"/>
      <c r="G11" s="51">
        <f t="shared" si="0"/>
        <v>0</v>
      </c>
      <c r="H11" s="118"/>
    </row>
    <row r="12" spans="1:8">
      <c r="A12" s="59" t="s">
        <v>339</v>
      </c>
      <c r="B12" s="150" t="s">
        <v>404</v>
      </c>
      <c r="C12" s="115"/>
      <c r="D12" s="116"/>
      <c r="E12" s="101"/>
      <c r="F12" s="101"/>
      <c r="G12" s="51">
        <f t="shared" si="0"/>
        <v>0</v>
      </c>
      <c r="H12" s="118"/>
    </row>
    <row r="13" spans="1:8">
      <c r="A13" s="59" t="s">
        <v>340</v>
      </c>
      <c r="B13" s="150" t="s">
        <v>404</v>
      </c>
      <c r="C13" s="115"/>
      <c r="D13" s="101"/>
      <c r="E13" s="101"/>
      <c r="F13" s="101"/>
      <c r="G13" s="51">
        <f t="shared" si="0"/>
        <v>0</v>
      </c>
      <c r="H13" s="118"/>
    </row>
    <row r="14" spans="1:8">
      <c r="A14" s="59" t="s">
        <v>341</v>
      </c>
      <c r="B14" s="150" t="s">
        <v>404</v>
      </c>
      <c r="C14" s="115"/>
      <c r="D14" s="116"/>
      <c r="E14" s="101"/>
      <c r="F14" s="101"/>
      <c r="G14" s="51">
        <f t="shared" si="0"/>
        <v>0</v>
      </c>
      <c r="H14" s="118"/>
    </row>
    <row r="15" spans="1:8">
      <c r="A15" s="59" t="s">
        <v>342</v>
      </c>
      <c r="B15" s="150" t="s">
        <v>404</v>
      </c>
      <c r="C15" s="113"/>
      <c r="D15" s="114"/>
      <c r="E15" s="105"/>
      <c r="F15" s="105"/>
      <c r="G15" s="51">
        <f t="shared" si="0"/>
        <v>0</v>
      </c>
      <c r="H15" s="118"/>
    </row>
    <row r="16" spans="1:8">
      <c r="A16" s="59" t="s">
        <v>343</v>
      </c>
      <c r="B16" s="150" t="s">
        <v>404</v>
      </c>
      <c r="C16" s="113"/>
      <c r="D16" s="114"/>
      <c r="E16" s="105"/>
      <c r="F16" s="105"/>
      <c r="G16" s="51">
        <f t="shared" si="0"/>
        <v>0</v>
      </c>
      <c r="H16" s="117"/>
    </row>
    <row r="17" spans="1:8">
      <c r="A17" s="59" t="s">
        <v>344</v>
      </c>
      <c r="B17" s="150" t="s">
        <v>404</v>
      </c>
      <c r="C17" s="115"/>
      <c r="D17" s="101"/>
      <c r="E17" s="101"/>
      <c r="F17" s="101"/>
      <c r="G17" s="51">
        <f t="shared" si="0"/>
        <v>0</v>
      </c>
      <c r="H17" s="118"/>
    </row>
    <row r="18" spans="1:8">
      <c r="A18" s="59" t="s">
        <v>345</v>
      </c>
      <c r="B18" s="150" t="s">
        <v>404</v>
      </c>
      <c r="C18" s="115"/>
      <c r="D18" s="116"/>
      <c r="E18" s="101"/>
      <c r="F18" s="101"/>
      <c r="G18" s="51">
        <f t="shared" si="0"/>
        <v>0</v>
      </c>
      <c r="H18" s="118"/>
    </row>
    <row r="19" spans="1:8">
      <c r="A19" s="59" t="s">
        <v>346</v>
      </c>
      <c r="B19" s="150" t="s">
        <v>404</v>
      </c>
      <c r="C19" s="115"/>
      <c r="D19" s="116"/>
      <c r="E19" s="101"/>
      <c r="F19" s="101"/>
      <c r="G19" s="51">
        <f t="shared" si="0"/>
        <v>0</v>
      </c>
      <c r="H19" s="118"/>
    </row>
    <row r="20" spans="1:8">
      <c r="A20" s="59" t="s">
        <v>347</v>
      </c>
      <c r="B20" s="150" t="s">
        <v>404</v>
      </c>
      <c r="C20" s="113"/>
      <c r="D20" s="114"/>
      <c r="E20" s="105"/>
      <c r="F20" s="105"/>
      <c r="G20" s="51">
        <f t="shared" si="0"/>
        <v>0</v>
      </c>
      <c r="H20" s="118"/>
    </row>
    <row r="21" spans="1:8">
      <c r="A21" s="59" t="s">
        <v>348</v>
      </c>
      <c r="B21" s="150" t="s">
        <v>404</v>
      </c>
      <c r="C21" s="113"/>
      <c r="D21" s="114"/>
      <c r="E21" s="105"/>
      <c r="F21" s="105"/>
      <c r="G21" s="51">
        <f t="shared" si="0"/>
        <v>0</v>
      </c>
      <c r="H21" s="117"/>
    </row>
    <row r="22" spans="1:8">
      <c r="A22" s="59" t="s">
        <v>349</v>
      </c>
      <c r="B22" s="150" t="s">
        <v>404</v>
      </c>
      <c r="C22" s="115"/>
      <c r="D22" s="101"/>
      <c r="E22" s="101"/>
      <c r="F22" s="101"/>
      <c r="G22" s="51">
        <f t="shared" si="0"/>
        <v>0</v>
      </c>
      <c r="H22" s="118"/>
    </row>
    <row r="23" spans="1:8" ht="18.600000000000001" thickBot="1">
      <c r="A23" s="59" t="s">
        <v>350</v>
      </c>
      <c r="B23" s="150" t="s">
        <v>404</v>
      </c>
      <c r="C23" s="115"/>
      <c r="D23" s="116"/>
      <c r="E23" s="101"/>
      <c r="F23" s="101"/>
      <c r="G23" s="51">
        <f t="shared" si="0"/>
        <v>0</v>
      </c>
      <c r="H23" s="118"/>
    </row>
    <row r="24" spans="1:8" ht="18.600000000000001" thickBot="1">
      <c r="A24" s="320" t="s">
        <v>40</v>
      </c>
      <c r="B24" s="321"/>
      <c r="C24" s="321"/>
      <c r="D24" s="321"/>
      <c r="E24" s="321"/>
      <c r="F24" s="322"/>
      <c r="G24" s="324">
        <f>SUM(G4:G23)</f>
        <v>0</v>
      </c>
      <c r="H24" s="325"/>
    </row>
  </sheetData>
  <mergeCells count="4">
    <mergeCell ref="A2:B2"/>
    <mergeCell ref="A24:F24"/>
    <mergeCell ref="G24:H24"/>
    <mergeCell ref="C2:D2"/>
  </mergeCells>
  <phoneticPr fontId="2"/>
  <pageMargins left="0.7" right="0.7" top="0.75" bottom="0.75" header="0.3" footer="0.3"/>
  <pageSetup paperSize="9" orientation="landscape"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4"/>
  <sheetViews>
    <sheetView view="pageBreakPreview" zoomScaleNormal="100" zoomScaleSheetLayoutView="100" workbookViewId="0">
      <selection activeCell="J11" sqref="J11"/>
    </sheetView>
  </sheetViews>
  <sheetFormatPr defaultRowHeight="18"/>
  <cols>
    <col min="1" max="1" width="4.19921875" customWidth="1"/>
    <col min="2" max="2" width="9.69921875" customWidth="1"/>
    <col min="3" max="9" width="12.8984375" customWidth="1"/>
    <col min="10" max="10" width="14.3984375" customWidth="1"/>
  </cols>
  <sheetData>
    <row r="1" spans="1:10">
      <c r="A1" t="s">
        <v>410</v>
      </c>
    </row>
    <row r="2" spans="1:10" ht="18.600000000000001" thickBot="1">
      <c r="A2" s="319" t="s">
        <v>87</v>
      </c>
      <c r="B2" s="319"/>
      <c r="C2" s="177">
        <f>申請者情報項目!C7</f>
        <v>0</v>
      </c>
      <c r="D2" s="177"/>
      <c r="E2" s="177"/>
    </row>
    <row r="3" spans="1:10" ht="24.6" customHeight="1">
      <c r="A3" s="305" t="s">
        <v>85</v>
      </c>
      <c r="B3" s="306"/>
      <c r="C3" s="144"/>
      <c r="D3" s="144"/>
      <c r="E3" s="144"/>
      <c r="F3" s="144"/>
      <c r="G3" s="144"/>
      <c r="H3" s="144"/>
      <c r="I3" s="144"/>
      <c r="J3" s="137" t="s">
        <v>64</v>
      </c>
    </row>
    <row r="4" spans="1:10" ht="24.6" customHeight="1">
      <c r="A4" s="318" t="s">
        <v>83</v>
      </c>
      <c r="B4" s="30" t="s">
        <v>437</v>
      </c>
      <c r="C4" s="74"/>
      <c r="D4" s="74"/>
      <c r="E4" s="74"/>
      <c r="F4" s="74"/>
      <c r="G4" s="74"/>
      <c r="H4" s="74"/>
      <c r="I4" s="74"/>
      <c r="J4" s="138"/>
    </row>
    <row r="5" spans="1:10" ht="24.6" customHeight="1">
      <c r="A5" s="318"/>
      <c r="B5" s="30" t="s">
        <v>438</v>
      </c>
      <c r="C5" s="74"/>
      <c r="D5" s="74"/>
      <c r="E5" s="74"/>
      <c r="F5" s="74"/>
      <c r="G5" s="74"/>
      <c r="H5" s="74"/>
      <c r="I5" s="74"/>
      <c r="J5" s="138"/>
    </row>
    <row r="6" spans="1:10" ht="24.6" customHeight="1">
      <c r="A6" s="318"/>
      <c r="B6" s="30" t="s">
        <v>77</v>
      </c>
      <c r="C6" s="74"/>
      <c r="D6" s="74"/>
      <c r="E6" s="74"/>
      <c r="F6" s="74"/>
      <c r="G6" s="74"/>
      <c r="H6" s="74"/>
      <c r="I6" s="74"/>
      <c r="J6" s="138"/>
    </row>
    <row r="7" spans="1:10" ht="24.6" customHeight="1">
      <c r="A7" s="318"/>
      <c r="B7" s="30" t="s">
        <v>78</v>
      </c>
      <c r="C7" s="74"/>
      <c r="D7" s="74"/>
      <c r="E7" s="74"/>
      <c r="F7" s="74"/>
      <c r="G7" s="74"/>
      <c r="H7" s="74"/>
      <c r="I7" s="74"/>
      <c r="J7" s="138"/>
    </row>
    <row r="8" spans="1:10" ht="24.6" customHeight="1">
      <c r="A8" s="318"/>
      <c r="B8" s="30" t="s">
        <v>79</v>
      </c>
      <c r="C8" s="74"/>
      <c r="D8" s="74"/>
      <c r="E8" s="74"/>
      <c r="F8" s="74"/>
      <c r="G8" s="74"/>
      <c r="H8" s="74"/>
      <c r="I8" s="74"/>
      <c r="J8" s="138"/>
    </row>
    <row r="9" spans="1:10" ht="24.6" customHeight="1">
      <c r="A9" s="318"/>
      <c r="B9" s="30" t="s">
        <v>80</v>
      </c>
      <c r="C9" s="74"/>
      <c r="D9" s="74"/>
      <c r="E9" s="74"/>
      <c r="F9" s="74"/>
      <c r="G9" s="74"/>
      <c r="H9" s="74"/>
      <c r="I9" s="74"/>
      <c r="J9" s="138"/>
    </row>
    <row r="10" spans="1:10" ht="24.6" customHeight="1">
      <c r="A10" s="318"/>
      <c r="B10" s="30" t="s">
        <v>81</v>
      </c>
      <c r="C10" s="74"/>
      <c r="D10" s="74"/>
      <c r="E10" s="74"/>
      <c r="F10" s="74"/>
      <c r="G10" s="74"/>
      <c r="H10" s="74"/>
      <c r="I10" s="74"/>
      <c r="J10" s="138"/>
    </row>
    <row r="11" spans="1:10" ht="24.6" customHeight="1">
      <c r="A11" s="318"/>
      <c r="B11" s="30" t="s">
        <v>439</v>
      </c>
      <c r="C11" s="74"/>
      <c r="D11" s="74"/>
      <c r="E11" s="74"/>
      <c r="F11" s="74"/>
      <c r="G11" s="74"/>
      <c r="H11" s="74"/>
      <c r="I11" s="74"/>
      <c r="J11" s="138"/>
    </row>
    <row r="12" spans="1:10" ht="24.6" customHeight="1">
      <c r="A12" s="318"/>
      <c r="B12" s="30" t="s">
        <v>260</v>
      </c>
      <c r="C12" s="30">
        <f>SUM(C4:C11)</f>
        <v>0</v>
      </c>
      <c r="D12" s="30">
        <f t="shared" ref="D12:I12" si="0">SUM(D4:D11)</f>
        <v>0</v>
      </c>
      <c r="E12" s="30">
        <f t="shared" si="0"/>
        <v>0</v>
      </c>
      <c r="F12" s="30">
        <f t="shared" si="0"/>
        <v>0</v>
      </c>
      <c r="G12" s="30">
        <f t="shared" si="0"/>
        <v>0</v>
      </c>
      <c r="H12" s="30">
        <f t="shared" si="0"/>
        <v>0</v>
      </c>
      <c r="I12" s="30">
        <f t="shared" si="0"/>
        <v>0</v>
      </c>
      <c r="J12" s="138"/>
    </row>
    <row r="13" spans="1:10" ht="24.6" customHeight="1">
      <c r="A13" s="315" t="s">
        <v>82</v>
      </c>
      <c r="B13" s="167"/>
      <c r="C13" s="74"/>
      <c r="D13" s="74"/>
      <c r="E13" s="74"/>
      <c r="F13" s="74"/>
      <c r="G13" s="74"/>
      <c r="H13" s="74"/>
      <c r="I13" s="74"/>
      <c r="J13" s="141"/>
    </row>
    <row r="14" spans="1:10" ht="24.6" customHeight="1" thickBot="1">
      <c r="A14" s="316" t="s">
        <v>84</v>
      </c>
      <c r="B14" s="317"/>
      <c r="C14" s="142">
        <f>C12*C13</f>
        <v>0</v>
      </c>
      <c r="D14" s="142">
        <f t="shared" ref="D14:I14" si="1">D12*D13</f>
        <v>0</v>
      </c>
      <c r="E14" s="142">
        <f t="shared" si="1"/>
        <v>0</v>
      </c>
      <c r="F14" s="142">
        <f t="shared" si="1"/>
        <v>0</v>
      </c>
      <c r="G14" s="142">
        <f t="shared" si="1"/>
        <v>0</v>
      </c>
      <c r="H14" s="142">
        <f t="shared" si="1"/>
        <v>0</v>
      </c>
      <c r="I14" s="142">
        <f t="shared" si="1"/>
        <v>0</v>
      </c>
      <c r="J14" s="143">
        <f>SUM(C14:I14)</f>
        <v>0</v>
      </c>
    </row>
  </sheetData>
  <mergeCells count="6">
    <mergeCell ref="A14:B14"/>
    <mergeCell ref="A2:B2"/>
    <mergeCell ref="C2:E2"/>
    <mergeCell ref="A3:B3"/>
    <mergeCell ref="A4:A12"/>
    <mergeCell ref="A13:B13"/>
  </mergeCells>
  <phoneticPr fontId="2"/>
  <pageMargins left="0.7" right="0.7" top="0.75" bottom="0.75" header="0.3" footer="0.3"/>
  <pageSetup paperSize="9" orientation="landscape"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dimension ref="A1:J57"/>
  <sheetViews>
    <sheetView view="pageBreakPreview" topLeftCell="A21" zoomScaleNormal="100" zoomScaleSheetLayoutView="100" workbookViewId="0">
      <selection activeCell="C19" sqref="C19"/>
    </sheetView>
  </sheetViews>
  <sheetFormatPr defaultRowHeight="18"/>
  <sheetData>
    <row r="1" spans="1:10">
      <c r="A1" t="s">
        <v>380</v>
      </c>
    </row>
    <row r="3" spans="1:10">
      <c r="I3" s="178" t="s">
        <v>381</v>
      </c>
      <c r="J3" s="178"/>
    </row>
    <row r="4" spans="1:10">
      <c r="I4" s="179">
        <f>申請者情報項目!C4</f>
        <v>0</v>
      </c>
      <c r="J4" s="179"/>
    </row>
    <row r="6" spans="1:10">
      <c r="A6" t="s">
        <v>382</v>
      </c>
    </row>
    <row r="7" spans="1:10">
      <c r="A7" t="s">
        <v>440</v>
      </c>
    </row>
    <row r="9" spans="1:10">
      <c r="C9" t="s">
        <v>386</v>
      </c>
      <c r="D9" t="s">
        <v>384</v>
      </c>
      <c r="F9" s="180">
        <f>申請者情報項目!C8</f>
        <v>0</v>
      </c>
      <c r="G9" s="180"/>
      <c r="H9" s="180"/>
      <c r="I9" s="180"/>
      <c r="J9" s="180"/>
    </row>
    <row r="10" spans="1:10">
      <c r="D10" t="s">
        <v>385</v>
      </c>
      <c r="F10" s="180">
        <f>申請者情報項目!C7</f>
        <v>0</v>
      </c>
      <c r="G10" s="180"/>
      <c r="H10" s="180"/>
      <c r="I10" s="180"/>
      <c r="J10" s="180"/>
    </row>
    <row r="11" spans="1:10">
      <c r="D11" t="s">
        <v>308</v>
      </c>
      <c r="F11" s="180">
        <f>申請者情報項目!C9</f>
        <v>0</v>
      </c>
      <c r="G11" s="180"/>
      <c r="H11" s="180"/>
      <c r="I11" s="180"/>
      <c r="J11" s="180"/>
    </row>
    <row r="13" spans="1:10" s="147" customFormat="1" ht="52.5" customHeight="1">
      <c r="A13" s="175" t="s">
        <v>490</v>
      </c>
      <c r="B13" s="175"/>
      <c r="C13" s="175"/>
      <c r="D13" s="175"/>
      <c r="E13" s="175"/>
      <c r="F13" s="175"/>
      <c r="G13" s="175"/>
      <c r="H13" s="175"/>
      <c r="I13" s="175"/>
      <c r="J13" s="175"/>
    </row>
    <row r="15" spans="1:10" ht="124.2" customHeight="1">
      <c r="A15" s="176" t="s">
        <v>491</v>
      </c>
      <c r="B15" s="176"/>
      <c r="C15" s="176"/>
      <c r="D15" s="176"/>
      <c r="E15" s="176"/>
      <c r="F15" s="176"/>
      <c r="G15" s="176"/>
      <c r="H15" s="176"/>
      <c r="I15" s="176"/>
      <c r="J15" s="176"/>
    </row>
    <row r="16" spans="1:10" ht="18" customHeight="1">
      <c r="A16" s="163"/>
      <c r="B16" s="163"/>
      <c r="C16" s="163"/>
      <c r="D16" s="163"/>
      <c r="E16" s="163"/>
      <c r="F16" s="163"/>
      <c r="G16" s="163"/>
      <c r="H16" s="163"/>
      <c r="I16" s="163"/>
      <c r="J16" s="163"/>
    </row>
    <row r="17" spans="1:10">
      <c r="A17" s="181" t="s">
        <v>387</v>
      </c>
      <c r="B17" s="181"/>
      <c r="C17" s="181"/>
      <c r="D17" s="181"/>
      <c r="E17" s="181"/>
      <c r="F17" s="181"/>
      <c r="G17" s="181"/>
      <c r="H17" s="181"/>
      <c r="I17" s="181"/>
      <c r="J17" s="181"/>
    </row>
    <row r="19" spans="1:10" ht="19.8">
      <c r="A19" s="162" t="s">
        <v>388</v>
      </c>
    </row>
    <row r="20" spans="1:10">
      <c r="B20" s="177" t="str">
        <f>"「"&amp;申請者情報項目!C5&amp;"」"</f>
        <v>「」</v>
      </c>
      <c r="C20" s="177"/>
      <c r="D20" s="177"/>
      <c r="E20" s="177"/>
      <c r="F20" s="177"/>
      <c r="G20" s="177"/>
      <c r="H20" s="177"/>
      <c r="I20" s="177"/>
      <c r="J20" s="177"/>
    </row>
    <row r="22" spans="1:10">
      <c r="A22" t="s">
        <v>389</v>
      </c>
    </row>
    <row r="23" spans="1:10">
      <c r="B23" t="s">
        <v>390</v>
      </c>
    </row>
    <row r="25" spans="1:10">
      <c r="A25" t="s">
        <v>391</v>
      </c>
      <c r="D25" s="181">
        <f>別紙２!Z10</f>
        <v>0</v>
      </c>
      <c r="E25" s="181"/>
      <c r="F25" s="148" t="s">
        <v>392</v>
      </c>
    </row>
    <row r="26" spans="1:10">
      <c r="A26" t="s">
        <v>393</v>
      </c>
    </row>
    <row r="28" spans="1:10">
      <c r="A28" t="s">
        <v>394</v>
      </c>
    </row>
    <row r="29" spans="1:10">
      <c r="B29" t="s">
        <v>395</v>
      </c>
    </row>
    <row r="31" spans="1:10">
      <c r="A31" t="s">
        <v>396</v>
      </c>
    </row>
    <row r="32" spans="1:10">
      <c r="B32" t="s">
        <v>397</v>
      </c>
      <c r="D32" s="183">
        <f>申請者情報項目!C10</f>
        <v>0</v>
      </c>
      <c r="E32" s="183"/>
    </row>
    <row r="34" spans="1:10">
      <c r="A34" t="s">
        <v>398</v>
      </c>
    </row>
    <row r="36" spans="1:10">
      <c r="A36" t="s">
        <v>399</v>
      </c>
    </row>
    <row r="37" spans="1:10">
      <c r="A37" t="s">
        <v>400</v>
      </c>
      <c r="F37" s="182">
        <f>申請者情報項目!C12</f>
        <v>0</v>
      </c>
      <c r="G37" s="182"/>
      <c r="H37" s="149">
        <f>申請者情報項目!C13</f>
        <v>0</v>
      </c>
      <c r="I37" s="182">
        <f>申請者情報項目!C11</f>
        <v>0</v>
      </c>
      <c r="J37" s="182"/>
    </row>
    <row r="38" spans="1:10">
      <c r="A38" t="s">
        <v>401</v>
      </c>
      <c r="F38" s="182">
        <f>申請者情報項目!C20</f>
        <v>0</v>
      </c>
      <c r="G38" s="182"/>
      <c r="H38" s="149">
        <f>申請者情報項目!C21</f>
        <v>0</v>
      </c>
      <c r="I38" s="182">
        <f>申請者情報項目!C19</f>
        <v>0</v>
      </c>
      <c r="J38" s="182"/>
    </row>
    <row r="39" spans="1:10">
      <c r="A39" t="s">
        <v>402</v>
      </c>
      <c r="F39" s="182">
        <f>申請者情報項目!C24</f>
        <v>0</v>
      </c>
      <c r="G39" s="182"/>
      <c r="H39" s="182">
        <f>申請者情報項目!C26</f>
        <v>0</v>
      </c>
      <c r="I39" s="182"/>
      <c r="J39" s="182"/>
    </row>
    <row r="42" spans="1:10">
      <c r="A42" t="s">
        <v>492</v>
      </c>
    </row>
    <row r="43" spans="1:10">
      <c r="A43" s="164" t="s">
        <v>493</v>
      </c>
    </row>
    <row r="44" spans="1:10">
      <c r="A44" s="165" t="s">
        <v>494</v>
      </c>
    </row>
    <row r="45" spans="1:10">
      <c r="A45" s="165" t="s">
        <v>495</v>
      </c>
    </row>
    <row r="46" spans="1:10">
      <c r="A46" s="165" t="s">
        <v>496</v>
      </c>
    </row>
    <row r="47" spans="1:10">
      <c r="A47" s="165" t="s">
        <v>497</v>
      </c>
    </row>
    <row r="48" spans="1:10">
      <c r="A48" s="165" t="s">
        <v>498</v>
      </c>
    </row>
    <row r="49" spans="1:1">
      <c r="A49" s="165" t="s">
        <v>499</v>
      </c>
    </row>
    <row r="50" spans="1:1">
      <c r="A50" s="165" t="s">
        <v>500</v>
      </c>
    </row>
    <row r="51" spans="1:1">
      <c r="A51" s="165" t="s">
        <v>501</v>
      </c>
    </row>
    <row r="52" spans="1:1">
      <c r="A52" s="165" t="s">
        <v>502</v>
      </c>
    </row>
    <row r="53" spans="1:1">
      <c r="A53" s="165" t="s">
        <v>503</v>
      </c>
    </row>
    <row r="54" spans="1:1">
      <c r="A54" s="164" t="s">
        <v>504</v>
      </c>
    </row>
    <row r="55" spans="1:1">
      <c r="A55" s="165" t="s">
        <v>505</v>
      </c>
    </row>
    <row r="57" spans="1:1">
      <c r="A57" t="s">
        <v>506</v>
      </c>
    </row>
  </sheetData>
  <mergeCells count="17">
    <mergeCell ref="F38:G38"/>
    <mergeCell ref="I38:J38"/>
    <mergeCell ref="F39:G39"/>
    <mergeCell ref="H39:J39"/>
    <mergeCell ref="D25:E25"/>
    <mergeCell ref="D32:E32"/>
    <mergeCell ref="I37:J37"/>
    <mergeCell ref="F37:G37"/>
    <mergeCell ref="A13:J13"/>
    <mergeCell ref="A15:J15"/>
    <mergeCell ref="B20:J20"/>
    <mergeCell ref="I3:J3"/>
    <mergeCell ref="I4:J4"/>
    <mergeCell ref="F9:J9"/>
    <mergeCell ref="F10:J10"/>
    <mergeCell ref="F11:J11"/>
    <mergeCell ref="A17:J17"/>
  </mergeCells>
  <phoneticPr fontId="2"/>
  <pageMargins left="0.7" right="0.7" top="0.75" bottom="0.75" header="0.3" footer="0.3"/>
  <pageSetup paperSize="9" scale="79" orientation="portrait" r:id="rId1"/>
  <rowBreaks count="1" manualBreakCount="1">
    <brk id="40" max="9" man="1"/>
  </rowBreaks>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24"/>
  <sheetViews>
    <sheetView view="pageBreakPreview" zoomScaleNormal="100" zoomScaleSheetLayoutView="100" workbookViewId="0">
      <selection activeCell="C2" sqref="C2:E2"/>
    </sheetView>
  </sheetViews>
  <sheetFormatPr defaultRowHeight="20.100000000000001" customHeight="1"/>
  <cols>
    <col min="1" max="3" width="8.19921875" customWidth="1"/>
    <col min="4" max="4" width="17.69921875" customWidth="1"/>
    <col min="5" max="5" width="23.59765625" customWidth="1"/>
    <col min="6" max="6" width="14" customWidth="1"/>
    <col min="7" max="7" width="6.5" customWidth="1"/>
    <col min="9" max="9" width="10.8984375" customWidth="1"/>
    <col min="10" max="10" width="13.8984375" customWidth="1"/>
  </cols>
  <sheetData>
    <row r="1" spans="1:10" ht="20.100000000000001" customHeight="1">
      <c r="A1" t="s">
        <v>409</v>
      </c>
    </row>
    <row r="2" spans="1:10" ht="20.100000000000001" customHeight="1" thickBot="1">
      <c r="A2" s="341" t="s">
        <v>87</v>
      </c>
      <c r="B2" s="341"/>
      <c r="C2" s="323">
        <f>申請者情報項目!C7</f>
        <v>0</v>
      </c>
      <c r="D2" s="323"/>
      <c r="E2" s="323"/>
      <c r="F2" s="49"/>
    </row>
    <row r="3" spans="1:10" ht="20.100000000000001" customHeight="1" thickBot="1">
      <c r="A3" s="32" t="s">
        <v>88</v>
      </c>
      <c r="B3" s="39" t="s">
        <v>405</v>
      </c>
      <c r="C3" s="39" t="s">
        <v>245</v>
      </c>
      <c r="D3" s="39" t="s">
        <v>259</v>
      </c>
      <c r="E3" s="39" t="s">
        <v>171</v>
      </c>
      <c r="F3" s="33" t="s">
        <v>172</v>
      </c>
      <c r="G3" s="33" t="s">
        <v>44</v>
      </c>
      <c r="H3" s="34" t="s">
        <v>45</v>
      </c>
      <c r="I3" s="34" t="s">
        <v>38</v>
      </c>
      <c r="J3" s="36" t="s">
        <v>90</v>
      </c>
    </row>
    <row r="4" spans="1:10" ht="20.100000000000001" customHeight="1">
      <c r="A4" s="59" t="s">
        <v>351</v>
      </c>
      <c r="B4" s="150" t="s">
        <v>404</v>
      </c>
      <c r="C4" s="150" t="s">
        <v>404</v>
      </c>
      <c r="D4" s="112"/>
      <c r="E4" s="113"/>
      <c r="F4" s="114"/>
      <c r="G4" s="105"/>
      <c r="H4" s="105"/>
      <c r="I4" s="51">
        <f>G4*H4</f>
        <v>0</v>
      </c>
      <c r="J4" s="117"/>
    </row>
    <row r="5" spans="1:10" ht="20.100000000000001" customHeight="1">
      <c r="A5" s="59" t="s">
        <v>352</v>
      </c>
      <c r="B5" s="150" t="s">
        <v>403</v>
      </c>
      <c r="C5" s="150" t="s">
        <v>403</v>
      </c>
      <c r="D5" s="112"/>
      <c r="E5" s="115"/>
      <c r="F5" s="116"/>
      <c r="G5" s="101"/>
      <c r="H5" s="101"/>
      <c r="I5" s="51">
        <f t="shared" ref="I5:I23" si="0">G5*H5</f>
        <v>0</v>
      </c>
      <c r="J5" s="118"/>
    </row>
    <row r="6" spans="1:10" ht="20.100000000000001" customHeight="1">
      <c r="A6" s="59" t="s">
        <v>353</v>
      </c>
      <c r="B6" s="150" t="s">
        <v>403</v>
      </c>
      <c r="C6" s="150" t="s">
        <v>403</v>
      </c>
      <c r="D6" s="112"/>
      <c r="E6" s="115"/>
      <c r="F6" s="116"/>
      <c r="G6" s="101"/>
      <c r="H6" s="101"/>
      <c r="I6" s="51">
        <f t="shared" si="0"/>
        <v>0</v>
      </c>
      <c r="J6" s="118"/>
    </row>
    <row r="7" spans="1:10" ht="20.100000000000001" customHeight="1">
      <c r="A7" s="59" t="s">
        <v>354</v>
      </c>
      <c r="B7" s="150" t="s">
        <v>403</v>
      </c>
      <c r="C7" s="150" t="s">
        <v>403</v>
      </c>
      <c r="D7" s="112"/>
      <c r="E7" s="115"/>
      <c r="F7" s="116"/>
      <c r="G7" s="101"/>
      <c r="H7" s="101"/>
      <c r="I7" s="51">
        <f t="shared" si="0"/>
        <v>0</v>
      </c>
      <c r="J7" s="118"/>
    </row>
    <row r="8" spans="1:10" ht="20.100000000000001" customHeight="1">
      <c r="A8" s="59" t="s">
        <v>355</v>
      </c>
      <c r="B8" s="150" t="s">
        <v>403</v>
      </c>
      <c r="C8" s="150" t="s">
        <v>403</v>
      </c>
      <c r="D8" s="112"/>
      <c r="E8" s="115"/>
      <c r="F8" s="116"/>
      <c r="G8" s="101"/>
      <c r="H8" s="101"/>
      <c r="I8" s="51">
        <f t="shared" si="0"/>
        <v>0</v>
      </c>
      <c r="J8" s="118"/>
    </row>
    <row r="9" spans="1:10" ht="20.100000000000001" customHeight="1">
      <c r="A9" s="59" t="s">
        <v>356</v>
      </c>
      <c r="B9" s="150" t="s">
        <v>403</v>
      </c>
      <c r="C9" s="150" t="s">
        <v>403</v>
      </c>
      <c r="D9" s="112"/>
      <c r="E9" s="115"/>
      <c r="F9" s="116"/>
      <c r="G9" s="101"/>
      <c r="H9" s="101"/>
      <c r="I9" s="51">
        <f t="shared" si="0"/>
        <v>0</v>
      </c>
      <c r="J9" s="118"/>
    </row>
    <row r="10" spans="1:10" ht="20.100000000000001" customHeight="1">
      <c r="A10" s="59" t="s">
        <v>357</v>
      </c>
      <c r="B10" s="150" t="s">
        <v>403</v>
      </c>
      <c r="C10" s="150" t="s">
        <v>403</v>
      </c>
      <c r="D10" s="112"/>
      <c r="E10" s="115"/>
      <c r="F10" s="116"/>
      <c r="G10" s="101"/>
      <c r="H10" s="101"/>
      <c r="I10" s="51">
        <f t="shared" si="0"/>
        <v>0</v>
      </c>
      <c r="J10" s="118"/>
    </row>
    <row r="11" spans="1:10" ht="20.100000000000001" customHeight="1">
      <c r="A11" s="59" t="s">
        <v>358</v>
      </c>
      <c r="B11" s="150" t="s">
        <v>403</v>
      </c>
      <c r="C11" s="150" t="s">
        <v>403</v>
      </c>
      <c r="D11" s="112"/>
      <c r="E11" s="115"/>
      <c r="F11" s="116"/>
      <c r="G11" s="101"/>
      <c r="H11" s="101"/>
      <c r="I11" s="51">
        <f t="shared" si="0"/>
        <v>0</v>
      </c>
      <c r="J11" s="118"/>
    </row>
    <row r="12" spans="1:10" ht="20.100000000000001" customHeight="1">
      <c r="A12" s="59" t="s">
        <v>359</v>
      </c>
      <c r="B12" s="150" t="s">
        <v>403</v>
      </c>
      <c r="C12" s="150" t="s">
        <v>403</v>
      </c>
      <c r="D12" s="112"/>
      <c r="E12" s="115"/>
      <c r="F12" s="116"/>
      <c r="G12" s="101"/>
      <c r="H12" s="101"/>
      <c r="I12" s="51">
        <f t="shared" si="0"/>
        <v>0</v>
      </c>
      <c r="J12" s="118"/>
    </row>
    <row r="13" spans="1:10" ht="20.100000000000001" customHeight="1">
      <c r="A13" s="59" t="s">
        <v>360</v>
      </c>
      <c r="B13" s="150" t="s">
        <v>403</v>
      </c>
      <c r="C13" s="150" t="s">
        <v>403</v>
      </c>
      <c r="D13" s="112"/>
      <c r="E13" s="115"/>
      <c r="F13" s="101"/>
      <c r="G13" s="101"/>
      <c r="H13" s="101"/>
      <c r="I13" s="51">
        <f t="shared" si="0"/>
        <v>0</v>
      </c>
      <c r="J13" s="118"/>
    </row>
    <row r="14" spans="1:10" ht="20.100000000000001" customHeight="1">
      <c r="A14" s="59" t="s">
        <v>361</v>
      </c>
      <c r="B14" s="150" t="s">
        <v>403</v>
      </c>
      <c r="C14" s="150" t="s">
        <v>403</v>
      </c>
      <c r="D14" s="112"/>
      <c r="E14" s="115"/>
      <c r="F14" s="116"/>
      <c r="G14" s="101"/>
      <c r="H14" s="101"/>
      <c r="I14" s="51">
        <f t="shared" ref="I14:I18" si="1">G14*H14</f>
        <v>0</v>
      </c>
      <c r="J14" s="118"/>
    </row>
    <row r="15" spans="1:10" ht="20.100000000000001" customHeight="1">
      <c r="A15" s="59" t="s">
        <v>362</v>
      </c>
      <c r="B15" s="150" t="s">
        <v>403</v>
      </c>
      <c r="C15" s="150" t="s">
        <v>403</v>
      </c>
      <c r="D15" s="112"/>
      <c r="E15" s="113"/>
      <c r="F15" s="114"/>
      <c r="G15" s="105"/>
      <c r="H15" s="105"/>
      <c r="I15" s="51">
        <f t="shared" si="1"/>
        <v>0</v>
      </c>
      <c r="J15" s="118"/>
    </row>
    <row r="16" spans="1:10" ht="20.100000000000001" customHeight="1">
      <c r="A16" s="59" t="s">
        <v>363</v>
      </c>
      <c r="B16" s="150" t="s">
        <v>403</v>
      </c>
      <c r="C16" s="150" t="s">
        <v>403</v>
      </c>
      <c r="D16" s="112"/>
      <c r="E16" s="113"/>
      <c r="F16" s="114"/>
      <c r="G16" s="105"/>
      <c r="H16" s="105"/>
      <c r="I16" s="51">
        <f t="shared" si="1"/>
        <v>0</v>
      </c>
      <c r="J16" s="117"/>
    </row>
    <row r="17" spans="1:10" ht="20.100000000000001" customHeight="1">
      <c r="A17" s="59" t="s">
        <v>364</v>
      </c>
      <c r="B17" s="150" t="s">
        <v>403</v>
      </c>
      <c r="C17" s="150" t="s">
        <v>403</v>
      </c>
      <c r="D17" s="112"/>
      <c r="E17" s="115"/>
      <c r="F17" s="101"/>
      <c r="G17" s="101"/>
      <c r="H17" s="101"/>
      <c r="I17" s="51">
        <f t="shared" si="1"/>
        <v>0</v>
      </c>
      <c r="J17" s="118"/>
    </row>
    <row r="18" spans="1:10" ht="20.100000000000001" customHeight="1">
      <c r="A18" s="59" t="s">
        <v>365</v>
      </c>
      <c r="B18" s="150" t="s">
        <v>403</v>
      </c>
      <c r="C18" s="150" t="s">
        <v>403</v>
      </c>
      <c r="D18" s="112"/>
      <c r="E18" s="115"/>
      <c r="F18" s="116"/>
      <c r="G18" s="101"/>
      <c r="H18" s="101"/>
      <c r="I18" s="51">
        <f t="shared" si="1"/>
        <v>0</v>
      </c>
      <c r="J18" s="118"/>
    </row>
    <row r="19" spans="1:10" ht="20.100000000000001" customHeight="1">
      <c r="A19" s="59" t="s">
        <v>366</v>
      </c>
      <c r="B19" s="150" t="s">
        <v>403</v>
      </c>
      <c r="C19" s="150" t="s">
        <v>403</v>
      </c>
      <c r="D19" s="112"/>
      <c r="E19" s="115"/>
      <c r="F19" s="116"/>
      <c r="G19" s="101"/>
      <c r="H19" s="101"/>
      <c r="I19" s="51">
        <f t="shared" si="0"/>
        <v>0</v>
      </c>
      <c r="J19" s="118"/>
    </row>
    <row r="20" spans="1:10" ht="20.100000000000001" customHeight="1">
      <c r="A20" s="59" t="s">
        <v>367</v>
      </c>
      <c r="B20" s="150" t="s">
        <v>403</v>
      </c>
      <c r="C20" s="150" t="s">
        <v>403</v>
      </c>
      <c r="D20" s="112"/>
      <c r="E20" s="113"/>
      <c r="F20" s="114"/>
      <c r="G20" s="105"/>
      <c r="H20" s="105"/>
      <c r="I20" s="51">
        <f t="shared" si="0"/>
        <v>0</v>
      </c>
      <c r="J20" s="118"/>
    </row>
    <row r="21" spans="1:10" ht="20.100000000000001" customHeight="1">
      <c r="A21" s="59" t="s">
        <v>368</v>
      </c>
      <c r="B21" s="150" t="s">
        <v>403</v>
      </c>
      <c r="C21" s="150" t="s">
        <v>403</v>
      </c>
      <c r="D21" s="112"/>
      <c r="E21" s="113"/>
      <c r="F21" s="114"/>
      <c r="G21" s="105"/>
      <c r="H21" s="105"/>
      <c r="I21" s="51">
        <f t="shared" si="0"/>
        <v>0</v>
      </c>
      <c r="J21" s="117"/>
    </row>
    <row r="22" spans="1:10" ht="20.100000000000001" customHeight="1">
      <c r="A22" s="59" t="s">
        <v>369</v>
      </c>
      <c r="B22" s="150" t="s">
        <v>403</v>
      </c>
      <c r="C22" s="150" t="s">
        <v>403</v>
      </c>
      <c r="D22" s="112"/>
      <c r="E22" s="115"/>
      <c r="F22" s="101"/>
      <c r="G22" s="101"/>
      <c r="H22" s="101"/>
      <c r="I22" s="51">
        <f t="shared" si="0"/>
        <v>0</v>
      </c>
      <c r="J22" s="118"/>
    </row>
    <row r="23" spans="1:10" ht="20.100000000000001" customHeight="1" thickBot="1">
      <c r="A23" s="59" t="s">
        <v>370</v>
      </c>
      <c r="B23" s="150" t="s">
        <v>403</v>
      </c>
      <c r="C23" s="150" t="s">
        <v>403</v>
      </c>
      <c r="D23" s="112"/>
      <c r="E23" s="115"/>
      <c r="F23" s="116"/>
      <c r="G23" s="101"/>
      <c r="H23" s="101"/>
      <c r="I23" s="51">
        <f t="shared" si="0"/>
        <v>0</v>
      </c>
      <c r="J23" s="118"/>
    </row>
    <row r="24" spans="1:10" ht="20.100000000000001" customHeight="1" thickBot="1">
      <c r="A24" s="320" t="s">
        <v>40</v>
      </c>
      <c r="B24" s="321"/>
      <c r="C24" s="321"/>
      <c r="D24" s="321"/>
      <c r="E24" s="321"/>
      <c r="F24" s="321"/>
      <c r="G24" s="321"/>
      <c r="H24" s="322"/>
      <c r="I24" s="324">
        <f>SUM(I4:I23)</f>
        <v>0</v>
      </c>
      <c r="J24" s="325"/>
    </row>
  </sheetData>
  <mergeCells count="4">
    <mergeCell ref="A2:B2"/>
    <mergeCell ref="C2:E2"/>
    <mergeCell ref="A24:H24"/>
    <mergeCell ref="I24:J24"/>
  </mergeCells>
  <phoneticPr fontId="2"/>
  <pageMargins left="0.7" right="0.7" top="0.75" bottom="0.75" header="0.3" footer="0.3"/>
  <pageSetup paperSize="9" scale="98" orientation="landscape" horizontalDpi="1200" verticalDpi="1200" r:id="rId1"/>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C2FF7-E4B3-4E99-A963-95CE201AA8A4}">
  <dimension ref="A1:J24"/>
  <sheetViews>
    <sheetView view="pageBreakPreview" zoomScaleNormal="100" zoomScaleSheetLayoutView="100" workbookViewId="0">
      <selection activeCell="C18" sqref="C18"/>
    </sheetView>
  </sheetViews>
  <sheetFormatPr defaultRowHeight="20.100000000000001" customHeight="1"/>
  <cols>
    <col min="1" max="3" width="8.19921875" customWidth="1"/>
    <col min="4" max="4" width="17.69921875" customWidth="1"/>
    <col min="5" max="5" width="23.59765625" customWidth="1"/>
    <col min="6" max="6" width="14" customWidth="1"/>
    <col min="7" max="7" width="6.5" customWidth="1"/>
    <col min="9" max="9" width="10.8984375" customWidth="1"/>
    <col min="10" max="10" width="13.8984375" customWidth="1"/>
  </cols>
  <sheetData>
    <row r="1" spans="1:10" ht="20.100000000000001" customHeight="1">
      <c r="A1" t="s">
        <v>411</v>
      </c>
      <c r="C1" s="153"/>
    </row>
    <row r="2" spans="1:10" ht="20.100000000000001" customHeight="1" thickBot="1">
      <c r="A2" s="341" t="s">
        <v>87</v>
      </c>
      <c r="B2" s="341"/>
      <c r="C2" s="323">
        <f>申請者情報項目!C7</f>
        <v>0</v>
      </c>
      <c r="D2" s="323"/>
      <c r="E2" s="323"/>
      <c r="F2" s="49"/>
    </row>
    <row r="3" spans="1:10" ht="20.100000000000001" customHeight="1" thickBot="1">
      <c r="A3" s="32" t="s">
        <v>88</v>
      </c>
      <c r="B3" s="39" t="s">
        <v>405</v>
      </c>
      <c r="C3" s="39" t="s">
        <v>180</v>
      </c>
      <c r="D3" s="39" t="s">
        <v>259</v>
      </c>
      <c r="E3" s="39" t="s">
        <v>171</v>
      </c>
      <c r="F3" s="33" t="s">
        <v>172</v>
      </c>
      <c r="G3" s="33" t="s">
        <v>44</v>
      </c>
      <c r="H3" s="34" t="s">
        <v>45</v>
      </c>
      <c r="I3" s="34" t="s">
        <v>38</v>
      </c>
      <c r="J3" s="36" t="s">
        <v>90</v>
      </c>
    </row>
    <row r="4" spans="1:10" ht="20.100000000000001" customHeight="1">
      <c r="A4" s="59" t="s">
        <v>449</v>
      </c>
      <c r="B4" s="150" t="s">
        <v>404</v>
      </c>
      <c r="C4" s="150" t="s">
        <v>404</v>
      </c>
      <c r="D4" s="112"/>
      <c r="E4" s="113"/>
      <c r="F4" s="114"/>
      <c r="G4" s="105"/>
      <c r="H4" s="105"/>
      <c r="I4" s="51">
        <f>G4*H4</f>
        <v>0</v>
      </c>
      <c r="J4" s="117"/>
    </row>
    <row r="5" spans="1:10" ht="20.100000000000001" customHeight="1">
      <c r="A5" s="59" t="s">
        <v>450</v>
      </c>
      <c r="B5" s="150" t="s">
        <v>403</v>
      </c>
      <c r="C5" s="150" t="s">
        <v>403</v>
      </c>
      <c r="D5" s="112"/>
      <c r="E5" s="115"/>
      <c r="F5" s="116"/>
      <c r="G5" s="101"/>
      <c r="H5" s="101"/>
      <c r="I5" s="51">
        <f t="shared" ref="I5:I23" si="0">G5*H5</f>
        <v>0</v>
      </c>
      <c r="J5" s="118"/>
    </row>
    <row r="6" spans="1:10" ht="20.100000000000001" customHeight="1">
      <c r="A6" s="59" t="s">
        <v>451</v>
      </c>
      <c r="B6" s="150" t="s">
        <v>403</v>
      </c>
      <c r="C6" s="150" t="s">
        <v>403</v>
      </c>
      <c r="D6" s="112"/>
      <c r="E6" s="115"/>
      <c r="F6" s="116"/>
      <c r="G6" s="101"/>
      <c r="H6" s="101"/>
      <c r="I6" s="51">
        <f t="shared" si="0"/>
        <v>0</v>
      </c>
      <c r="J6" s="118"/>
    </row>
    <row r="7" spans="1:10" ht="20.100000000000001" customHeight="1">
      <c r="A7" s="59" t="s">
        <v>452</v>
      </c>
      <c r="B7" s="150" t="s">
        <v>403</v>
      </c>
      <c r="C7" s="150" t="s">
        <v>403</v>
      </c>
      <c r="D7" s="112"/>
      <c r="E7" s="115"/>
      <c r="F7" s="116"/>
      <c r="G7" s="101"/>
      <c r="H7" s="101"/>
      <c r="I7" s="51">
        <f t="shared" si="0"/>
        <v>0</v>
      </c>
      <c r="J7" s="118"/>
    </row>
    <row r="8" spans="1:10" ht="20.100000000000001" customHeight="1">
      <c r="A8" s="59" t="s">
        <v>453</v>
      </c>
      <c r="B8" s="150" t="s">
        <v>403</v>
      </c>
      <c r="C8" s="150" t="s">
        <v>403</v>
      </c>
      <c r="D8" s="112"/>
      <c r="E8" s="115"/>
      <c r="F8" s="116"/>
      <c r="G8" s="101"/>
      <c r="H8" s="101"/>
      <c r="I8" s="51">
        <f t="shared" si="0"/>
        <v>0</v>
      </c>
      <c r="J8" s="118"/>
    </row>
    <row r="9" spans="1:10" ht="20.100000000000001" customHeight="1">
      <c r="A9" s="59" t="s">
        <v>454</v>
      </c>
      <c r="B9" s="150" t="s">
        <v>403</v>
      </c>
      <c r="C9" s="150" t="s">
        <v>403</v>
      </c>
      <c r="D9" s="112"/>
      <c r="E9" s="115"/>
      <c r="F9" s="116"/>
      <c r="G9" s="101"/>
      <c r="H9" s="101"/>
      <c r="I9" s="51">
        <f t="shared" si="0"/>
        <v>0</v>
      </c>
      <c r="J9" s="118"/>
    </row>
    <row r="10" spans="1:10" ht="20.100000000000001" customHeight="1">
      <c r="A10" s="59" t="s">
        <v>455</v>
      </c>
      <c r="B10" s="150" t="s">
        <v>403</v>
      </c>
      <c r="C10" s="150" t="s">
        <v>403</v>
      </c>
      <c r="D10" s="112"/>
      <c r="E10" s="115"/>
      <c r="F10" s="116"/>
      <c r="G10" s="101"/>
      <c r="H10" s="101"/>
      <c r="I10" s="51">
        <f t="shared" si="0"/>
        <v>0</v>
      </c>
      <c r="J10" s="118"/>
    </row>
    <row r="11" spans="1:10" ht="20.100000000000001" customHeight="1">
      <c r="A11" s="59" t="s">
        <v>456</v>
      </c>
      <c r="B11" s="150" t="s">
        <v>403</v>
      </c>
      <c r="C11" s="150" t="s">
        <v>403</v>
      </c>
      <c r="D11" s="112"/>
      <c r="E11" s="115"/>
      <c r="F11" s="116"/>
      <c r="G11" s="101"/>
      <c r="H11" s="101"/>
      <c r="I11" s="51">
        <f t="shared" si="0"/>
        <v>0</v>
      </c>
      <c r="J11" s="118"/>
    </row>
    <row r="12" spans="1:10" ht="20.100000000000001" customHeight="1">
      <c r="A12" s="59" t="s">
        <v>457</v>
      </c>
      <c r="B12" s="150" t="s">
        <v>403</v>
      </c>
      <c r="C12" s="150" t="s">
        <v>403</v>
      </c>
      <c r="D12" s="112"/>
      <c r="E12" s="115"/>
      <c r="F12" s="116"/>
      <c r="G12" s="101"/>
      <c r="H12" s="101"/>
      <c r="I12" s="51">
        <f t="shared" si="0"/>
        <v>0</v>
      </c>
      <c r="J12" s="118"/>
    </row>
    <row r="13" spans="1:10" ht="20.100000000000001" customHeight="1">
      <c r="A13" s="59" t="s">
        <v>458</v>
      </c>
      <c r="B13" s="150" t="s">
        <v>403</v>
      </c>
      <c r="C13" s="150" t="s">
        <v>403</v>
      </c>
      <c r="D13" s="112"/>
      <c r="E13" s="115"/>
      <c r="F13" s="101"/>
      <c r="G13" s="101"/>
      <c r="H13" s="101"/>
      <c r="I13" s="51">
        <f t="shared" si="0"/>
        <v>0</v>
      </c>
      <c r="J13" s="118"/>
    </row>
    <row r="14" spans="1:10" ht="20.100000000000001" customHeight="1">
      <c r="A14" s="59" t="s">
        <v>459</v>
      </c>
      <c r="B14" s="150" t="s">
        <v>403</v>
      </c>
      <c r="C14" s="150" t="s">
        <v>403</v>
      </c>
      <c r="D14" s="112"/>
      <c r="E14" s="115"/>
      <c r="F14" s="116"/>
      <c r="G14" s="101"/>
      <c r="H14" s="101"/>
      <c r="I14" s="51">
        <f t="shared" si="0"/>
        <v>0</v>
      </c>
      <c r="J14" s="118"/>
    </row>
    <row r="15" spans="1:10" ht="20.100000000000001" customHeight="1">
      <c r="A15" s="59" t="s">
        <v>460</v>
      </c>
      <c r="B15" s="150" t="s">
        <v>403</v>
      </c>
      <c r="C15" s="150" t="s">
        <v>403</v>
      </c>
      <c r="D15" s="112"/>
      <c r="E15" s="113"/>
      <c r="F15" s="114"/>
      <c r="G15" s="105"/>
      <c r="H15" s="105"/>
      <c r="I15" s="51">
        <f t="shared" si="0"/>
        <v>0</v>
      </c>
      <c r="J15" s="118"/>
    </row>
    <row r="16" spans="1:10" ht="20.100000000000001" customHeight="1">
      <c r="A16" s="59" t="s">
        <v>461</v>
      </c>
      <c r="B16" s="150" t="s">
        <v>403</v>
      </c>
      <c r="C16" s="150" t="s">
        <v>403</v>
      </c>
      <c r="D16" s="112"/>
      <c r="E16" s="113"/>
      <c r="F16" s="114"/>
      <c r="G16" s="105"/>
      <c r="H16" s="105"/>
      <c r="I16" s="51">
        <f t="shared" si="0"/>
        <v>0</v>
      </c>
      <c r="J16" s="117"/>
    </row>
    <row r="17" spans="1:10" ht="20.100000000000001" customHeight="1">
      <c r="A17" s="59" t="s">
        <v>462</v>
      </c>
      <c r="B17" s="150" t="s">
        <v>403</v>
      </c>
      <c r="C17" s="150" t="s">
        <v>403</v>
      </c>
      <c r="D17" s="112"/>
      <c r="E17" s="115"/>
      <c r="F17" s="101"/>
      <c r="G17" s="101"/>
      <c r="H17" s="101"/>
      <c r="I17" s="51">
        <f t="shared" si="0"/>
        <v>0</v>
      </c>
      <c r="J17" s="118"/>
    </row>
    <row r="18" spans="1:10" ht="20.100000000000001" customHeight="1">
      <c r="A18" s="59" t="s">
        <v>463</v>
      </c>
      <c r="B18" s="150" t="s">
        <v>403</v>
      </c>
      <c r="C18" s="150" t="s">
        <v>403</v>
      </c>
      <c r="D18" s="112"/>
      <c r="E18" s="115"/>
      <c r="F18" s="116"/>
      <c r="G18" s="101"/>
      <c r="H18" s="101"/>
      <c r="I18" s="51">
        <f t="shared" si="0"/>
        <v>0</v>
      </c>
      <c r="J18" s="118"/>
    </row>
    <row r="19" spans="1:10" ht="20.100000000000001" customHeight="1">
      <c r="A19" s="59" t="s">
        <v>464</v>
      </c>
      <c r="B19" s="150" t="s">
        <v>403</v>
      </c>
      <c r="C19" s="150" t="s">
        <v>403</v>
      </c>
      <c r="D19" s="112"/>
      <c r="E19" s="115"/>
      <c r="F19" s="116"/>
      <c r="G19" s="101"/>
      <c r="H19" s="101"/>
      <c r="I19" s="51">
        <f t="shared" si="0"/>
        <v>0</v>
      </c>
      <c r="J19" s="118"/>
    </row>
    <row r="20" spans="1:10" ht="20.100000000000001" customHeight="1">
      <c r="A20" s="59" t="s">
        <v>465</v>
      </c>
      <c r="B20" s="150" t="s">
        <v>403</v>
      </c>
      <c r="C20" s="150" t="s">
        <v>403</v>
      </c>
      <c r="D20" s="112"/>
      <c r="E20" s="113"/>
      <c r="F20" s="114"/>
      <c r="G20" s="105"/>
      <c r="H20" s="105"/>
      <c r="I20" s="51">
        <f t="shared" si="0"/>
        <v>0</v>
      </c>
      <c r="J20" s="118"/>
    </row>
    <row r="21" spans="1:10" ht="20.100000000000001" customHeight="1">
      <c r="A21" s="59" t="s">
        <v>466</v>
      </c>
      <c r="B21" s="150" t="s">
        <v>403</v>
      </c>
      <c r="C21" s="150" t="s">
        <v>403</v>
      </c>
      <c r="D21" s="112"/>
      <c r="E21" s="113"/>
      <c r="F21" s="114"/>
      <c r="G21" s="105"/>
      <c r="H21" s="105"/>
      <c r="I21" s="51">
        <f t="shared" si="0"/>
        <v>0</v>
      </c>
      <c r="J21" s="117"/>
    </row>
    <row r="22" spans="1:10" ht="20.100000000000001" customHeight="1">
      <c r="A22" s="59" t="s">
        <v>467</v>
      </c>
      <c r="B22" s="150" t="s">
        <v>403</v>
      </c>
      <c r="C22" s="150" t="s">
        <v>403</v>
      </c>
      <c r="D22" s="112"/>
      <c r="E22" s="115"/>
      <c r="F22" s="101"/>
      <c r="G22" s="101"/>
      <c r="H22" s="101"/>
      <c r="I22" s="51">
        <f t="shared" si="0"/>
        <v>0</v>
      </c>
      <c r="J22" s="118"/>
    </row>
    <row r="23" spans="1:10" ht="20.100000000000001" customHeight="1" thickBot="1">
      <c r="A23" s="59" t="s">
        <v>468</v>
      </c>
      <c r="B23" s="150" t="s">
        <v>403</v>
      </c>
      <c r="C23" s="150" t="s">
        <v>403</v>
      </c>
      <c r="D23" s="112"/>
      <c r="E23" s="115"/>
      <c r="F23" s="116"/>
      <c r="G23" s="101"/>
      <c r="H23" s="101"/>
      <c r="I23" s="51">
        <f t="shared" si="0"/>
        <v>0</v>
      </c>
      <c r="J23" s="118"/>
    </row>
    <row r="24" spans="1:10" ht="20.100000000000001" customHeight="1" thickBot="1">
      <c r="A24" s="320" t="s">
        <v>40</v>
      </c>
      <c r="B24" s="321"/>
      <c r="C24" s="321"/>
      <c r="D24" s="321"/>
      <c r="E24" s="321"/>
      <c r="F24" s="321"/>
      <c r="G24" s="321"/>
      <c r="H24" s="322"/>
      <c r="I24" s="324">
        <f>SUM(I4:I23)</f>
        <v>0</v>
      </c>
      <c r="J24" s="325"/>
    </row>
  </sheetData>
  <mergeCells count="4">
    <mergeCell ref="A2:B2"/>
    <mergeCell ref="C2:E2"/>
    <mergeCell ref="A24:H24"/>
    <mergeCell ref="I24:J24"/>
  </mergeCells>
  <phoneticPr fontId="2"/>
  <pageMargins left="0.7" right="0.7" top="0.75" bottom="0.75" header="0.3" footer="0.3"/>
  <pageSetup paperSize="9" scale="98" orientation="landscape"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D73A9-7485-4D08-9C2E-AD5D110AC8B6}">
  <dimension ref="A1:L43"/>
  <sheetViews>
    <sheetView view="pageBreakPreview" zoomScaleNormal="100" zoomScaleSheetLayoutView="100" workbookViewId="0">
      <selection activeCell="H23" sqref="H23"/>
    </sheetView>
  </sheetViews>
  <sheetFormatPr defaultRowHeight="20.100000000000001" customHeight="1"/>
  <cols>
    <col min="1" max="3" width="8.19921875" customWidth="1"/>
    <col min="4" max="6" width="17.69921875" customWidth="1"/>
    <col min="7" max="7" width="23.59765625" customWidth="1"/>
    <col min="8" max="8" width="14" customWidth="1"/>
    <col min="9" max="9" width="6.5" customWidth="1"/>
    <col min="11" max="11" width="10.8984375" customWidth="1"/>
    <col min="12" max="12" width="13.8984375" customWidth="1"/>
  </cols>
  <sheetData>
    <row r="1" spans="1:12" ht="20.100000000000001" customHeight="1">
      <c r="A1" t="s">
        <v>421</v>
      </c>
      <c r="C1" s="153"/>
    </row>
    <row r="2" spans="1:12" ht="20.100000000000001" customHeight="1" thickBot="1">
      <c r="A2" s="341" t="s">
        <v>87</v>
      </c>
      <c r="B2" s="341"/>
      <c r="C2" s="323">
        <f>申請者情報項目!C7</f>
        <v>0</v>
      </c>
      <c r="D2" s="323"/>
      <c r="E2" s="323"/>
      <c r="F2" s="323"/>
      <c r="G2" s="323"/>
      <c r="H2" s="49"/>
    </row>
    <row r="3" spans="1:12" ht="20.100000000000001" customHeight="1" thickBot="1">
      <c r="A3" s="32" t="s">
        <v>88</v>
      </c>
      <c r="B3" s="39" t="s">
        <v>405</v>
      </c>
      <c r="C3" s="39" t="s">
        <v>180</v>
      </c>
      <c r="D3" s="39" t="s">
        <v>259</v>
      </c>
      <c r="E3" s="39" t="s">
        <v>412</v>
      </c>
      <c r="F3" s="39" t="s">
        <v>413</v>
      </c>
      <c r="G3" s="39" t="s">
        <v>171</v>
      </c>
      <c r="H3" s="33" t="s">
        <v>172</v>
      </c>
      <c r="I3" s="33" t="s">
        <v>44</v>
      </c>
      <c r="J3" s="34" t="s">
        <v>45</v>
      </c>
      <c r="K3" s="34" t="s">
        <v>38</v>
      </c>
      <c r="L3" s="36" t="s">
        <v>90</v>
      </c>
    </row>
    <row r="4" spans="1:12" ht="20.100000000000001" customHeight="1">
      <c r="A4" s="59" t="s">
        <v>469</v>
      </c>
      <c r="B4" s="150" t="s">
        <v>404</v>
      </c>
      <c r="C4" s="150" t="s">
        <v>404</v>
      </c>
      <c r="D4" s="112"/>
      <c r="E4" s="112" t="s">
        <v>427</v>
      </c>
      <c r="F4" s="112"/>
      <c r="G4" s="113"/>
      <c r="H4" s="114"/>
      <c r="I4" s="105"/>
      <c r="J4" s="105"/>
      <c r="K4" s="51">
        <f>I4*J4</f>
        <v>0</v>
      </c>
      <c r="L4" s="117"/>
    </row>
    <row r="5" spans="1:12" ht="20.100000000000001" customHeight="1">
      <c r="A5" s="59" t="s">
        <v>470</v>
      </c>
      <c r="B5" s="150" t="s">
        <v>403</v>
      </c>
      <c r="C5" s="150" t="s">
        <v>403</v>
      </c>
      <c r="D5" s="112"/>
      <c r="E5" s="112" t="s">
        <v>427</v>
      </c>
      <c r="F5" s="112"/>
      <c r="G5" s="115"/>
      <c r="H5" s="116"/>
      <c r="I5" s="101"/>
      <c r="J5" s="101"/>
      <c r="K5" s="51">
        <f t="shared" ref="K5:K23" si="0">I5*J5</f>
        <v>0</v>
      </c>
      <c r="L5" s="118"/>
    </row>
    <row r="6" spans="1:12" ht="20.100000000000001" customHeight="1">
      <c r="A6" s="59" t="s">
        <v>471</v>
      </c>
      <c r="B6" s="150" t="s">
        <v>403</v>
      </c>
      <c r="C6" s="150" t="s">
        <v>403</v>
      </c>
      <c r="D6" s="112"/>
      <c r="E6" s="112" t="s">
        <v>427</v>
      </c>
      <c r="F6" s="112"/>
      <c r="G6" s="115"/>
      <c r="H6" s="116"/>
      <c r="I6" s="101"/>
      <c r="J6" s="101"/>
      <c r="K6" s="51">
        <f t="shared" si="0"/>
        <v>0</v>
      </c>
      <c r="L6" s="118"/>
    </row>
    <row r="7" spans="1:12" ht="20.100000000000001" customHeight="1">
      <c r="A7" s="59" t="s">
        <v>472</v>
      </c>
      <c r="B7" s="150" t="s">
        <v>403</v>
      </c>
      <c r="C7" s="150" t="s">
        <v>403</v>
      </c>
      <c r="D7" s="112"/>
      <c r="E7" s="112" t="s">
        <v>427</v>
      </c>
      <c r="F7" s="112"/>
      <c r="G7" s="115"/>
      <c r="H7" s="116"/>
      <c r="I7" s="101"/>
      <c r="J7" s="101"/>
      <c r="K7" s="51">
        <f t="shared" si="0"/>
        <v>0</v>
      </c>
      <c r="L7" s="118"/>
    </row>
    <row r="8" spans="1:12" ht="20.100000000000001" customHeight="1">
      <c r="A8" s="59" t="s">
        <v>473</v>
      </c>
      <c r="B8" s="150" t="s">
        <v>403</v>
      </c>
      <c r="C8" s="150" t="s">
        <v>403</v>
      </c>
      <c r="D8" s="112"/>
      <c r="E8" s="112" t="s">
        <v>427</v>
      </c>
      <c r="F8" s="112"/>
      <c r="G8" s="115"/>
      <c r="H8" s="116"/>
      <c r="I8" s="101"/>
      <c r="J8" s="101"/>
      <c r="K8" s="51">
        <f t="shared" si="0"/>
        <v>0</v>
      </c>
      <c r="L8" s="118"/>
    </row>
    <row r="9" spans="1:12" ht="20.100000000000001" customHeight="1">
      <c r="A9" s="59" t="s">
        <v>474</v>
      </c>
      <c r="B9" s="150" t="s">
        <v>403</v>
      </c>
      <c r="C9" s="150" t="s">
        <v>403</v>
      </c>
      <c r="D9" s="112"/>
      <c r="E9" s="112" t="s">
        <v>427</v>
      </c>
      <c r="F9" s="112"/>
      <c r="G9" s="115"/>
      <c r="H9" s="116"/>
      <c r="I9" s="101"/>
      <c r="J9" s="101"/>
      <c r="K9" s="51">
        <f t="shared" si="0"/>
        <v>0</v>
      </c>
      <c r="L9" s="118"/>
    </row>
    <row r="10" spans="1:12" ht="20.100000000000001" customHeight="1">
      <c r="A10" s="59" t="s">
        <v>475</v>
      </c>
      <c r="B10" s="150" t="s">
        <v>403</v>
      </c>
      <c r="C10" s="150" t="s">
        <v>403</v>
      </c>
      <c r="D10" s="112"/>
      <c r="E10" s="112" t="s">
        <v>427</v>
      </c>
      <c r="F10" s="112"/>
      <c r="G10" s="115"/>
      <c r="H10" s="116"/>
      <c r="I10" s="101"/>
      <c r="J10" s="101"/>
      <c r="K10" s="51">
        <f t="shared" si="0"/>
        <v>0</v>
      </c>
      <c r="L10" s="118"/>
    </row>
    <row r="11" spans="1:12" ht="20.100000000000001" customHeight="1">
      <c r="A11" s="59" t="s">
        <v>476</v>
      </c>
      <c r="B11" s="150" t="s">
        <v>403</v>
      </c>
      <c r="C11" s="150" t="s">
        <v>403</v>
      </c>
      <c r="D11" s="112"/>
      <c r="E11" s="112" t="s">
        <v>427</v>
      </c>
      <c r="F11" s="112"/>
      <c r="G11" s="115"/>
      <c r="H11" s="116"/>
      <c r="I11" s="101"/>
      <c r="J11" s="101"/>
      <c r="K11" s="51">
        <f t="shared" si="0"/>
        <v>0</v>
      </c>
      <c r="L11" s="118"/>
    </row>
    <row r="12" spans="1:12" ht="20.100000000000001" customHeight="1">
      <c r="A12" s="59" t="s">
        <v>477</v>
      </c>
      <c r="B12" s="150" t="s">
        <v>403</v>
      </c>
      <c r="C12" s="150" t="s">
        <v>403</v>
      </c>
      <c r="D12" s="112"/>
      <c r="E12" s="112" t="s">
        <v>427</v>
      </c>
      <c r="F12" s="112"/>
      <c r="G12" s="115"/>
      <c r="H12" s="116"/>
      <c r="I12" s="101"/>
      <c r="J12" s="101"/>
      <c r="K12" s="51">
        <f t="shared" si="0"/>
        <v>0</v>
      </c>
      <c r="L12" s="118"/>
    </row>
    <row r="13" spans="1:12" ht="20.100000000000001" customHeight="1">
      <c r="A13" s="59" t="s">
        <v>478</v>
      </c>
      <c r="B13" s="150" t="s">
        <v>403</v>
      </c>
      <c r="C13" s="150" t="s">
        <v>403</v>
      </c>
      <c r="D13" s="112"/>
      <c r="E13" s="112" t="s">
        <v>427</v>
      </c>
      <c r="F13" s="112"/>
      <c r="G13" s="115"/>
      <c r="H13" s="101"/>
      <c r="I13" s="101"/>
      <c r="J13" s="101"/>
      <c r="K13" s="51">
        <f t="shared" si="0"/>
        <v>0</v>
      </c>
      <c r="L13" s="118"/>
    </row>
    <row r="14" spans="1:12" ht="20.100000000000001" customHeight="1">
      <c r="A14" s="59" t="s">
        <v>479</v>
      </c>
      <c r="B14" s="150" t="s">
        <v>403</v>
      </c>
      <c r="C14" s="150" t="s">
        <v>403</v>
      </c>
      <c r="D14" s="112"/>
      <c r="E14" s="112" t="s">
        <v>427</v>
      </c>
      <c r="F14" s="112"/>
      <c r="G14" s="115"/>
      <c r="H14" s="116"/>
      <c r="I14" s="101"/>
      <c r="J14" s="101"/>
      <c r="K14" s="51">
        <f t="shared" si="0"/>
        <v>0</v>
      </c>
      <c r="L14" s="118"/>
    </row>
    <row r="15" spans="1:12" ht="20.100000000000001" customHeight="1">
      <c r="A15" s="59" t="s">
        <v>480</v>
      </c>
      <c r="B15" s="150" t="s">
        <v>403</v>
      </c>
      <c r="C15" s="150" t="s">
        <v>403</v>
      </c>
      <c r="D15" s="112"/>
      <c r="E15" s="112" t="s">
        <v>427</v>
      </c>
      <c r="F15" s="112"/>
      <c r="G15" s="113"/>
      <c r="H15" s="114"/>
      <c r="I15" s="105"/>
      <c r="J15" s="105"/>
      <c r="K15" s="51">
        <f t="shared" si="0"/>
        <v>0</v>
      </c>
      <c r="L15" s="118"/>
    </row>
    <row r="16" spans="1:12" ht="20.100000000000001" customHeight="1">
      <c r="A16" s="59" t="s">
        <v>481</v>
      </c>
      <c r="B16" s="150" t="s">
        <v>403</v>
      </c>
      <c r="C16" s="150" t="s">
        <v>403</v>
      </c>
      <c r="D16" s="112"/>
      <c r="E16" s="112" t="s">
        <v>427</v>
      </c>
      <c r="F16" s="112"/>
      <c r="G16" s="113"/>
      <c r="H16" s="114"/>
      <c r="I16" s="105"/>
      <c r="J16" s="105"/>
      <c r="K16" s="51">
        <f t="shared" si="0"/>
        <v>0</v>
      </c>
      <c r="L16" s="117"/>
    </row>
    <row r="17" spans="1:12" ht="20.100000000000001" customHeight="1">
      <c r="A17" s="59" t="s">
        <v>482</v>
      </c>
      <c r="B17" s="150" t="s">
        <v>403</v>
      </c>
      <c r="C17" s="150" t="s">
        <v>403</v>
      </c>
      <c r="D17" s="112"/>
      <c r="E17" s="112" t="s">
        <v>427</v>
      </c>
      <c r="F17" s="112"/>
      <c r="G17" s="115"/>
      <c r="H17" s="101"/>
      <c r="I17" s="101"/>
      <c r="J17" s="101"/>
      <c r="K17" s="51">
        <f t="shared" si="0"/>
        <v>0</v>
      </c>
      <c r="L17" s="118"/>
    </row>
    <row r="18" spans="1:12" ht="20.100000000000001" customHeight="1">
      <c r="A18" s="59" t="s">
        <v>483</v>
      </c>
      <c r="B18" s="150" t="s">
        <v>403</v>
      </c>
      <c r="C18" s="150" t="s">
        <v>403</v>
      </c>
      <c r="D18" s="112"/>
      <c r="E18" s="112" t="s">
        <v>427</v>
      </c>
      <c r="F18" s="112"/>
      <c r="G18" s="115"/>
      <c r="H18" s="116"/>
      <c r="I18" s="101"/>
      <c r="J18" s="101"/>
      <c r="K18" s="51">
        <f t="shared" si="0"/>
        <v>0</v>
      </c>
      <c r="L18" s="118"/>
    </row>
    <row r="19" spans="1:12" ht="20.100000000000001" customHeight="1">
      <c r="A19" s="59" t="s">
        <v>484</v>
      </c>
      <c r="B19" s="150" t="s">
        <v>403</v>
      </c>
      <c r="C19" s="150" t="s">
        <v>403</v>
      </c>
      <c r="D19" s="112"/>
      <c r="E19" s="112" t="s">
        <v>427</v>
      </c>
      <c r="F19" s="112"/>
      <c r="G19" s="115"/>
      <c r="H19" s="116"/>
      <c r="I19" s="101"/>
      <c r="J19" s="101"/>
      <c r="K19" s="51">
        <f t="shared" si="0"/>
        <v>0</v>
      </c>
      <c r="L19" s="118"/>
    </row>
    <row r="20" spans="1:12" ht="20.100000000000001" customHeight="1">
      <c r="A20" s="59" t="s">
        <v>485</v>
      </c>
      <c r="B20" s="150" t="s">
        <v>403</v>
      </c>
      <c r="C20" s="150" t="s">
        <v>403</v>
      </c>
      <c r="D20" s="112"/>
      <c r="E20" s="112" t="s">
        <v>427</v>
      </c>
      <c r="F20" s="112"/>
      <c r="G20" s="113"/>
      <c r="H20" s="114"/>
      <c r="I20" s="105"/>
      <c r="J20" s="105"/>
      <c r="K20" s="51">
        <f t="shared" si="0"/>
        <v>0</v>
      </c>
      <c r="L20" s="118"/>
    </row>
    <row r="21" spans="1:12" ht="20.100000000000001" customHeight="1">
      <c r="A21" s="59" t="s">
        <v>486</v>
      </c>
      <c r="B21" s="150" t="s">
        <v>403</v>
      </c>
      <c r="C21" s="150" t="s">
        <v>403</v>
      </c>
      <c r="D21" s="112"/>
      <c r="E21" s="112" t="s">
        <v>427</v>
      </c>
      <c r="F21" s="112"/>
      <c r="G21" s="113"/>
      <c r="H21" s="114"/>
      <c r="I21" s="105"/>
      <c r="J21" s="105"/>
      <c r="K21" s="51">
        <f t="shared" si="0"/>
        <v>0</v>
      </c>
      <c r="L21" s="117"/>
    </row>
    <row r="22" spans="1:12" ht="20.100000000000001" customHeight="1">
      <c r="A22" s="59" t="s">
        <v>487</v>
      </c>
      <c r="B22" s="150" t="s">
        <v>403</v>
      </c>
      <c r="C22" s="150" t="s">
        <v>403</v>
      </c>
      <c r="D22" s="112"/>
      <c r="E22" s="112" t="s">
        <v>427</v>
      </c>
      <c r="F22" s="112"/>
      <c r="G22" s="115"/>
      <c r="H22" s="101"/>
      <c r="I22" s="101"/>
      <c r="J22" s="101"/>
      <c r="K22" s="51">
        <f t="shared" si="0"/>
        <v>0</v>
      </c>
      <c r="L22" s="118"/>
    </row>
    <row r="23" spans="1:12" ht="20.100000000000001" customHeight="1" thickBot="1">
      <c r="A23" s="59" t="s">
        <v>488</v>
      </c>
      <c r="B23" s="150" t="s">
        <v>403</v>
      </c>
      <c r="C23" s="150" t="s">
        <v>403</v>
      </c>
      <c r="D23" s="112"/>
      <c r="E23" s="112" t="s">
        <v>427</v>
      </c>
      <c r="F23" s="112"/>
      <c r="G23" s="115"/>
      <c r="H23" s="116"/>
      <c r="I23" s="101"/>
      <c r="J23" s="101"/>
      <c r="K23" s="51">
        <f t="shared" si="0"/>
        <v>0</v>
      </c>
      <c r="L23" s="118"/>
    </row>
    <row r="24" spans="1:12" ht="20.100000000000001" customHeight="1" thickBot="1">
      <c r="A24" s="320" t="s">
        <v>40</v>
      </c>
      <c r="B24" s="321"/>
      <c r="C24" s="321"/>
      <c r="D24" s="321"/>
      <c r="E24" s="321"/>
      <c r="F24" s="321"/>
      <c r="G24" s="321"/>
      <c r="H24" s="321"/>
      <c r="I24" s="321"/>
      <c r="J24" s="322"/>
      <c r="K24" s="324">
        <f>SUM(K4:K23)</f>
        <v>0</v>
      </c>
      <c r="L24" s="325"/>
    </row>
    <row r="37" spans="4:8" ht="20.100000000000001" customHeight="1">
      <c r="D37" t="s">
        <v>412</v>
      </c>
      <c r="E37" s="152" t="s">
        <v>414</v>
      </c>
      <c r="F37" t="s">
        <v>422</v>
      </c>
      <c r="G37" t="s">
        <v>424</v>
      </c>
      <c r="H37" t="s">
        <v>423</v>
      </c>
    </row>
    <row r="38" spans="4:8" ht="20.100000000000001" customHeight="1">
      <c r="D38" t="s">
        <v>426</v>
      </c>
      <c r="E38" s="152" t="s">
        <v>415</v>
      </c>
      <c r="F38" t="s">
        <v>425</v>
      </c>
      <c r="G38" t="s">
        <v>425</v>
      </c>
      <c r="H38" t="s">
        <v>425</v>
      </c>
    </row>
    <row r="39" spans="4:8" ht="20.100000000000001" customHeight="1">
      <c r="E39" s="152" t="s">
        <v>416</v>
      </c>
    </row>
    <row r="40" spans="4:8" ht="20.100000000000001" customHeight="1">
      <c r="E40" s="152" t="s">
        <v>417</v>
      </c>
    </row>
    <row r="41" spans="4:8" ht="20.100000000000001" customHeight="1">
      <c r="E41" s="152" t="s">
        <v>418</v>
      </c>
    </row>
    <row r="42" spans="4:8" ht="20.100000000000001" customHeight="1">
      <c r="E42" s="152" t="s">
        <v>419</v>
      </c>
    </row>
    <row r="43" spans="4:8" ht="20.100000000000001" customHeight="1">
      <c r="E43" s="152" t="s">
        <v>420</v>
      </c>
    </row>
  </sheetData>
  <mergeCells count="4">
    <mergeCell ref="A2:B2"/>
    <mergeCell ref="C2:G2"/>
    <mergeCell ref="A24:J24"/>
    <mergeCell ref="K24:L24"/>
  </mergeCells>
  <phoneticPr fontId="2"/>
  <dataValidations count="2">
    <dataValidation type="list" allowBlank="1" sqref="E4:E23" xr:uid="{786EBB84-E4A6-4FEE-9B75-83D44F02E858}">
      <formula1>"選択してください,本工事費,付帯工事費,機械器具費,測量及試験費"</formula1>
    </dataValidation>
    <dataValidation type="list" allowBlank="1" sqref="F4:F23" xr:uid="{86DEE579-52E4-4870-ADD9-1446CCC87D13}">
      <formula1>INDIRECT(E4)</formula1>
    </dataValidation>
  </dataValidations>
  <pageMargins left="0.7" right="0.7" top="0.75" bottom="0.75" header="0.3" footer="0.3"/>
  <pageSetup paperSize="9" scale="77" orientation="landscape"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EFC11-CB80-4C38-88AE-E40D86749CEF}">
  <dimension ref="A1:J54"/>
  <sheetViews>
    <sheetView view="pageBreakPreview" topLeftCell="A7" zoomScaleNormal="100" zoomScaleSheetLayoutView="100" workbookViewId="0">
      <selection activeCell="D2" sqref="D2"/>
    </sheetView>
  </sheetViews>
  <sheetFormatPr defaultRowHeight="18"/>
  <sheetData>
    <row r="1" spans="1:10">
      <c r="A1" t="s">
        <v>522</v>
      </c>
    </row>
    <row r="3" spans="1:10">
      <c r="I3" s="178" t="s">
        <v>381</v>
      </c>
      <c r="J3" s="178"/>
    </row>
    <row r="4" spans="1:10">
      <c r="I4" s="179">
        <f>申請者情報項目!C4</f>
        <v>0</v>
      </c>
      <c r="J4" s="179"/>
    </row>
    <row r="6" spans="1:10">
      <c r="A6" t="s">
        <v>382</v>
      </c>
    </row>
    <row r="7" spans="1:10">
      <c r="A7" t="s">
        <v>440</v>
      </c>
    </row>
    <row r="9" spans="1:10">
      <c r="C9" t="s">
        <v>386</v>
      </c>
      <c r="D9" t="s">
        <v>384</v>
      </c>
      <c r="F9" s="180">
        <f>申請者情報項目!C8</f>
        <v>0</v>
      </c>
      <c r="G9" s="180"/>
      <c r="H9" s="180"/>
      <c r="I9" s="180"/>
      <c r="J9" s="180"/>
    </row>
    <row r="10" spans="1:10">
      <c r="D10" t="s">
        <v>385</v>
      </c>
      <c r="F10" s="180">
        <f>申請者情報項目!C7</f>
        <v>0</v>
      </c>
      <c r="G10" s="180"/>
      <c r="H10" s="180"/>
      <c r="I10" s="180"/>
      <c r="J10" s="180"/>
    </row>
    <row r="11" spans="1:10">
      <c r="D11" t="s">
        <v>308</v>
      </c>
      <c r="F11" s="180">
        <f>申請者情報項目!C9</f>
        <v>0</v>
      </c>
      <c r="G11" s="180"/>
      <c r="H11" s="180"/>
      <c r="I11" s="180"/>
      <c r="J11" s="180"/>
    </row>
    <row r="13" spans="1:10" s="147" customFormat="1" ht="52.5" customHeight="1">
      <c r="A13" s="175" t="s">
        <v>507</v>
      </c>
      <c r="B13" s="175"/>
      <c r="C13" s="175"/>
      <c r="D13" s="175"/>
      <c r="E13" s="175"/>
      <c r="F13" s="175"/>
      <c r="G13" s="175"/>
      <c r="H13" s="175"/>
      <c r="I13" s="175"/>
      <c r="J13" s="175"/>
    </row>
    <row r="15" spans="1:10" ht="102" customHeight="1">
      <c r="A15" s="176" t="s">
        <v>508</v>
      </c>
      <c r="B15" s="176"/>
      <c r="C15" s="176"/>
      <c r="D15" s="176"/>
      <c r="E15" s="176"/>
      <c r="F15" s="176"/>
      <c r="G15" s="176"/>
      <c r="H15" s="176"/>
      <c r="I15" s="176"/>
      <c r="J15" s="176"/>
    </row>
    <row r="16" spans="1:10" ht="18.75" customHeight="1">
      <c r="A16" s="163"/>
      <c r="B16" s="163"/>
      <c r="C16" s="163"/>
      <c r="D16" s="163"/>
      <c r="E16" s="163"/>
      <c r="F16" s="163"/>
      <c r="G16" s="163"/>
      <c r="H16" s="163"/>
      <c r="I16" s="163"/>
      <c r="J16" s="163"/>
    </row>
    <row r="17" spans="1:10">
      <c r="A17" s="181" t="s">
        <v>387</v>
      </c>
      <c r="B17" s="181"/>
      <c r="C17" s="181"/>
      <c r="D17" s="181"/>
      <c r="E17" s="181"/>
      <c r="F17" s="181"/>
      <c r="G17" s="181"/>
      <c r="H17" s="181"/>
      <c r="I17" s="181"/>
      <c r="J17" s="181"/>
    </row>
    <row r="19" spans="1:10" ht="19.8">
      <c r="A19" s="162" t="s">
        <v>388</v>
      </c>
    </row>
    <row r="20" spans="1:10">
      <c r="B20" s="177" t="str">
        <f>"「"&amp;申請者情報項目!C5&amp;"」"</f>
        <v>「」</v>
      </c>
      <c r="C20" s="177"/>
      <c r="D20" s="177"/>
      <c r="E20" s="177"/>
      <c r="F20" s="177"/>
      <c r="G20" s="177"/>
      <c r="H20" s="177"/>
      <c r="I20" s="177"/>
      <c r="J20" s="177"/>
    </row>
    <row r="22" spans="1:10">
      <c r="A22" t="s">
        <v>510</v>
      </c>
    </row>
    <row r="23" spans="1:10">
      <c r="B23" t="s">
        <v>509</v>
      </c>
    </row>
    <row r="25" spans="1:10">
      <c r="A25" t="s">
        <v>511</v>
      </c>
    </row>
    <row r="26" spans="1:10">
      <c r="B26" t="s">
        <v>512</v>
      </c>
    </row>
    <row r="28" spans="1:10">
      <c r="A28" t="s">
        <v>513</v>
      </c>
    </row>
    <row r="29" spans="1:10">
      <c r="B29" t="s">
        <v>514</v>
      </c>
      <c r="D29" s="183">
        <f>申請者情報項目!C10</f>
        <v>0</v>
      </c>
      <c r="E29" s="183"/>
    </row>
    <row r="31" spans="1:10">
      <c r="A31" t="s">
        <v>515</v>
      </c>
    </row>
    <row r="32" spans="1:10">
      <c r="A32" t="s">
        <v>516</v>
      </c>
    </row>
    <row r="33" spans="1:10">
      <c r="A33" t="s">
        <v>517</v>
      </c>
    </row>
    <row r="35" spans="1:10">
      <c r="A35" t="s">
        <v>518</v>
      </c>
    </row>
    <row r="36" spans="1:10">
      <c r="A36" t="s">
        <v>400</v>
      </c>
      <c r="F36" s="182">
        <f>申請者情報項目!C12</f>
        <v>0</v>
      </c>
      <c r="G36" s="182"/>
      <c r="H36" s="149">
        <f>申請者情報項目!C13</f>
        <v>0</v>
      </c>
      <c r="I36" s="182">
        <f>申請者情報項目!C11</f>
        <v>0</v>
      </c>
      <c r="J36" s="182"/>
    </row>
    <row r="37" spans="1:10">
      <c r="A37" t="s">
        <v>401</v>
      </c>
      <c r="F37" s="182">
        <f>申請者情報項目!C20</f>
        <v>0</v>
      </c>
      <c r="G37" s="182"/>
      <c r="H37" s="149">
        <f>申請者情報項目!C21</f>
        <v>0</v>
      </c>
      <c r="I37" s="182">
        <f>申請者情報項目!C19</f>
        <v>0</v>
      </c>
      <c r="J37" s="182"/>
    </row>
    <row r="38" spans="1:10">
      <c r="A38" t="s">
        <v>402</v>
      </c>
      <c r="F38" s="182">
        <f>申請者情報項目!C24</f>
        <v>0</v>
      </c>
      <c r="G38" s="182"/>
      <c r="H38" s="182">
        <f>申請者情報項目!C26</f>
        <v>0</v>
      </c>
      <c r="I38" s="182"/>
      <c r="J38" s="182"/>
    </row>
    <row r="41" spans="1:10">
      <c r="A41" t="s">
        <v>519</v>
      </c>
    </row>
    <row r="42" spans="1:10">
      <c r="A42" s="164"/>
    </row>
    <row r="43" spans="1:10">
      <c r="A43" s="165"/>
    </row>
    <row r="44" spans="1:10">
      <c r="A44" s="165"/>
    </row>
    <row r="45" spans="1:10">
      <c r="A45" s="165"/>
    </row>
    <row r="46" spans="1:10">
      <c r="A46" s="165"/>
    </row>
    <row r="47" spans="1:10">
      <c r="A47" s="165"/>
    </row>
    <row r="48" spans="1:10">
      <c r="A48" s="165"/>
    </row>
    <row r="49" spans="1:1">
      <c r="A49" s="165"/>
    </row>
    <row r="50" spans="1:1">
      <c r="A50" s="165"/>
    </row>
    <row r="51" spans="1:1">
      <c r="A51" s="165"/>
    </row>
    <row r="52" spans="1:1">
      <c r="A52" s="165"/>
    </row>
    <row r="53" spans="1:1">
      <c r="A53" s="164"/>
    </row>
    <row r="54" spans="1:1">
      <c r="A54" s="165"/>
    </row>
  </sheetData>
  <mergeCells count="16">
    <mergeCell ref="A13:J13"/>
    <mergeCell ref="I3:J3"/>
    <mergeCell ref="I4:J4"/>
    <mergeCell ref="F9:J9"/>
    <mergeCell ref="F10:J10"/>
    <mergeCell ref="F11:J11"/>
    <mergeCell ref="F37:G37"/>
    <mergeCell ref="I37:J37"/>
    <mergeCell ref="F38:G38"/>
    <mergeCell ref="H38:J38"/>
    <mergeCell ref="A15:J15"/>
    <mergeCell ref="A17:J17"/>
    <mergeCell ref="B20:J20"/>
    <mergeCell ref="D29:E29"/>
    <mergeCell ref="F36:G36"/>
    <mergeCell ref="I36:J36"/>
  </mergeCells>
  <phoneticPr fontId="2"/>
  <pageMargins left="0.7" right="0.7" top="0.75" bottom="0.75" header="0.3" footer="0.3"/>
  <pageSetup paperSize="9" scale="7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9"/>
  <sheetViews>
    <sheetView tabSelected="1" view="pageBreakPreview" zoomScale="130" zoomScaleNormal="85" zoomScaleSheetLayoutView="130" workbookViewId="0">
      <selection activeCell="N19" sqref="N19:S19"/>
    </sheetView>
  </sheetViews>
  <sheetFormatPr defaultColWidth="2.8984375" defaultRowHeight="13.2"/>
  <cols>
    <col min="1" max="13" width="2.8984375" style="2"/>
    <col min="14" max="16384" width="2.8984375" style="1"/>
  </cols>
  <sheetData>
    <row r="1" spans="1:27" ht="17.399999999999999" customHeight="1">
      <c r="A1" s="1" t="s">
        <v>12</v>
      </c>
      <c r="B1" s="1"/>
      <c r="C1" s="1"/>
      <c r="D1" s="1"/>
      <c r="E1" s="1"/>
      <c r="F1" s="1"/>
      <c r="G1" s="1"/>
      <c r="H1" s="1"/>
      <c r="I1" s="1"/>
      <c r="J1" s="1"/>
      <c r="K1" s="1"/>
      <c r="L1" s="1"/>
      <c r="M1" s="1"/>
    </row>
    <row r="2" spans="1:27" ht="45.45" customHeight="1">
      <c r="A2" s="219" t="s">
        <v>520</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row>
    <row r="3" spans="1:27" ht="34.200000000000003" customHeight="1">
      <c r="A3" s="197" t="s">
        <v>446</v>
      </c>
      <c r="B3" s="197"/>
      <c r="C3" s="197"/>
      <c r="D3" s="197"/>
      <c r="E3" s="197"/>
      <c r="F3" s="223">
        <f>申請者情報項目!C5</f>
        <v>0</v>
      </c>
      <c r="G3" s="223"/>
      <c r="H3" s="223"/>
      <c r="I3" s="223"/>
      <c r="J3" s="223"/>
      <c r="K3" s="223"/>
      <c r="L3" s="223"/>
      <c r="M3" s="223"/>
      <c r="N3" s="223"/>
      <c r="O3" s="223"/>
      <c r="P3" s="223"/>
      <c r="Q3" s="223"/>
      <c r="R3" s="223"/>
      <c r="S3" s="223"/>
      <c r="T3" s="223"/>
      <c r="U3" s="223"/>
      <c r="V3" s="223"/>
      <c r="W3" s="223"/>
      <c r="X3" s="223"/>
      <c r="Y3" s="223"/>
      <c r="Z3" s="223"/>
      <c r="AA3" s="223"/>
    </row>
    <row r="4" spans="1:27" ht="21" customHeight="1">
      <c r="A4" s="197" t="s">
        <v>1</v>
      </c>
      <c r="B4" s="197"/>
      <c r="C4" s="197"/>
      <c r="D4" s="197"/>
      <c r="E4" s="197"/>
      <c r="F4" s="198">
        <f>申請者情報項目!C7</f>
        <v>0</v>
      </c>
      <c r="G4" s="198"/>
      <c r="H4" s="198"/>
      <c r="I4" s="198"/>
      <c r="J4" s="198"/>
      <c r="K4" s="198"/>
      <c r="L4" s="198"/>
      <c r="M4" s="198"/>
      <c r="N4" s="198"/>
      <c r="O4" s="198"/>
      <c r="P4" s="198"/>
      <c r="Q4" s="198"/>
      <c r="R4" s="198"/>
      <c r="S4" s="198"/>
      <c r="T4" s="198"/>
      <c r="U4" s="198"/>
      <c r="V4" s="198"/>
      <c r="W4" s="198"/>
      <c r="X4" s="198"/>
      <c r="Y4" s="198"/>
      <c r="Z4" s="198"/>
      <c r="AA4" s="198"/>
    </row>
    <row r="5" spans="1:27" ht="18" customHeight="1">
      <c r="A5" s="197" t="s">
        <v>2</v>
      </c>
      <c r="B5" s="197"/>
      <c r="C5" s="197"/>
      <c r="D5" s="197"/>
      <c r="E5" s="197"/>
      <c r="F5" s="199" t="s">
        <v>15</v>
      </c>
      <c r="G5" s="200"/>
      <c r="H5" s="200"/>
      <c r="I5" s="200"/>
      <c r="J5" s="200"/>
      <c r="K5" s="200"/>
      <c r="L5" s="200"/>
      <c r="M5" s="200"/>
      <c r="N5" s="200"/>
      <c r="O5" s="200"/>
      <c r="P5" s="200"/>
      <c r="Q5" s="200"/>
      <c r="R5" s="200"/>
      <c r="S5" s="200"/>
      <c r="T5" s="200"/>
      <c r="U5" s="200"/>
      <c r="V5" s="200"/>
      <c r="W5" s="200"/>
      <c r="X5" s="200"/>
      <c r="Y5" s="200"/>
      <c r="Z5" s="200"/>
      <c r="AA5" s="201"/>
    </row>
    <row r="6" spans="1:27" ht="18" customHeight="1">
      <c r="A6" s="197"/>
      <c r="B6" s="197"/>
      <c r="C6" s="197"/>
      <c r="D6" s="197"/>
      <c r="E6" s="197"/>
      <c r="F6" s="202" t="s">
        <v>13</v>
      </c>
      <c r="G6" s="202"/>
      <c r="H6" s="202"/>
      <c r="I6" s="202"/>
      <c r="J6" s="202" t="s">
        <v>447</v>
      </c>
      <c r="K6" s="202"/>
      <c r="L6" s="202"/>
      <c r="M6" s="202"/>
      <c r="N6" s="202"/>
      <c r="O6" s="202" t="s">
        <v>11</v>
      </c>
      <c r="P6" s="202"/>
      <c r="Q6" s="202"/>
      <c r="R6" s="202"/>
      <c r="S6" s="202"/>
      <c r="T6" s="222" t="s">
        <v>4</v>
      </c>
      <c r="U6" s="222"/>
      <c r="V6" s="222"/>
      <c r="W6" s="222"/>
      <c r="X6" s="222"/>
      <c r="Y6" s="222"/>
      <c r="Z6" s="222"/>
      <c r="AA6" s="222"/>
    </row>
    <row r="7" spans="1:27" ht="18" customHeight="1">
      <c r="A7" s="197"/>
      <c r="B7" s="197"/>
      <c r="C7" s="197"/>
      <c r="D7" s="197"/>
      <c r="E7" s="197"/>
      <c r="F7" s="209">
        <f>申請者情報項目!C11</f>
        <v>0</v>
      </c>
      <c r="G7" s="209"/>
      <c r="H7" s="209"/>
      <c r="I7" s="209"/>
      <c r="J7" s="209">
        <f>申請者情報項目!C12</f>
        <v>0</v>
      </c>
      <c r="K7" s="209"/>
      <c r="L7" s="209"/>
      <c r="M7" s="209"/>
      <c r="N7" s="209"/>
      <c r="O7" s="209">
        <f>申請者情報項目!C13</f>
        <v>0</v>
      </c>
      <c r="P7" s="209"/>
      <c r="Q7" s="209"/>
      <c r="R7" s="209"/>
      <c r="S7" s="210"/>
      <c r="T7" s="145" t="s">
        <v>14</v>
      </c>
      <c r="U7" s="217">
        <f>申請者情報項目!C14</f>
        <v>0</v>
      </c>
      <c r="V7" s="217"/>
      <c r="W7" s="217"/>
      <c r="X7" s="217"/>
      <c r="Y7" s="217"/>
      <c r="Z7" s="217"/>
      <c r="AA7" s="218"/>
    </row>
    <row r="8" spans="1:27" ht="18" customHeight="1">
      <c r="A8" s="197"/>
      <c r="B8" s="197"/>
      <c r="C8" s="197"/>
      <c r="D8" s="197"/>
      <c r="E8" s="197"/>
      <c r="F8" s="212" t="s">
        <v>5</v>
      </c>
      <c r="G8" s="213"/>
      <c r="H8" s="213"/>
      <c r="I8" s="216"/>
      <c r="J8" s="211" t="s">
        <v>6</v>
      </c>
      <c r="K8" s="211"/>
      <c r="L8" s="211"/>
      <c r="M8" s="211"/>
      <c r="N8" s="211" t="s">
        <v>7</v>
      </c>
      <c r="O8" s="211"/>
      <c r="P8" s="211"/>
      <c r="Q8" s="211"/>
      <c r="R8" s="211"/>
      <c r="S8" s="212"/>
      <c r="T8" s="203">
        <f>申請者情報項目!C15</f>
        <v>0</v>
      </c>
      <c r="U8" s="204"/>
      <c r="V8" s="204"/>
      <c r="W8" s="204"/>
      <c r="X8" s="204"/>
      <c r="Y8" s="204"/>
      <c r="Z8" s="204"/>
      <c r="AA8" s="205"/>
    </row>
    <row r="9" spans="1:27" ht="18" customHeight="1">
      <c r="A9" s="197"/>
      <c r="B9" s="197"/>
      <c r="C9" s="197"/>
      <c r="D9" s="197"/>
      <c r="E9" s="197"/>
      <c r="F9" s="210">
        <f>申請者情報項目!C16</f>
        <v>0</v>
      </c>
      <c r="G9" s="220"/>
      <c r="H9" s="220"/>
      <c r="I9" s="221"/>
      <c r="J9" s="209">
        <f>申請者情報項目!C17</f>
        <v>0</v>
      </c>
      <c r="K9" s="209"/>
      <c r="L9" s="209"/>
      <c r="M9" s="209"/>
      <c r="N9" s="209">
        <f>申請者情報項目!C18</f>
        <v>0</v>
      </c>
      <c r="O9" s="209"/>
      <c r="P9" s="209"/>
      <c r="Q9" s="209"/>
      <c r="R9" s="209"/>
      <c r="S9" s="210"/>
      <c r="T9" s="206"/>
      <c r="U9" s="207"/>
      <c r="V9" s="207"/>
      <c r="W9" s="207"/>
      <c r="X9" s="207"/>
      <c r="Y9" s="207"/>
      <c r="Z9" s="207"/>
      <c r="AA9" s="208"/>
    </row>
    <row r="10" spans="1:27" ht="18" customHeight="1">
      <c r="A10" s="197"/>
      <c r="B10" s="197"/>
      <c r="C10" s="197"/>
      <c r="D10" s="197"/>
      <c r="E10" s="197"/>
      <c r="F10" s="212" t="s">
        <v>8</v>
      </c>
      <c r="G10" s="213"/>
      <c r="H10" s="213"/>
      <c r="I10" s="213"/>
      <c r="J10" s="213"/>
      <c r="K10" s="213"/>
      <c r="L10" s="213"/>
      <c r="M10" s="213"/>
      <c r="N10" s="213"/>
      <c r="O10" s="213"/>
      <c r="P10" s="213"/>
      <c r="Q10" s="213"/>
      <c r="R10" s="213"/>
      <c r="S10" s="213"/>
      <c r="T10" s="213"/>
      <c r="U10" s="213"/>
      <c r="V10" s="213"/>
      <c r="W10" s="213"/>
      <c r="X10" s="213"/>
      <c r="Y10" s="213"/>
      <c r="Z10" s="213"/>
      <c r="AA10" s="216"/>
    </row>
    <row r="11" spans="1:27" ht="18" customHeight="1">
      <c r="A11" s="197"/>
      <c r="B11" s="197"/>
      <c r="C11" s="197"/>
      <c r="D11" s="197"/>
      <c r="E11" s="197"/>
      <c r="F11" s="211" t="s">
        <v>16</v>
      </c>
      <c r="G11" s="211"/>
      <c r="H11" s="211"/>
      <c r="I11" s="211"/>
      <c r="J11" s="211" t="s">
        <v>523</v>
      </c>
      <c r="K11" s="211"/>
      <c r="L11" s="211"/>
      <c r="M11" s="211"/>
      <c r="N11" s="211"/>
      <c r="O11" s="211" t="s">
        <v>11</v>
      </c>
      <c r="P11" s="211"/>
      <c r="Q11" s="211"/>
      <c r="R11" s="211"/>
      <c r="S11" s="211"/>
      <c r="T11" s="224" t="s">
        <v>4</v>
      </c>
      <c r="U11" s="224"/>
      <c r="V11" s="224"/>
      <c r="W11" s="224"/>
      <c r="X11" s="224"/>
      <c r="Y11" s="224"/>
      <c r="Z11" s="224"/>
      <c r="AA11" s="224"/>
    </row>
    <row r="12" spans="1:27" ht="18" customHeight="1">
      <c r="A12" s="197"/>
      <c r="B12" s="197"/>
      <c r="C12" s="197"/>
      <c r="D12" s="197"/>
      <c r="E12" s="197"/>
      <c r="F12" s="209">
        <f>申請者情報項目!C19</f>
        <v>0</v>
      </c>
      <c r="G12" s="209"/>
      <c r="H12" s="209"/>
      <c r="I12" s="209"/>
      <c r="J12" s="209">
        <f>申請者情報項目!C20</f>
        <v>0</v>
      </c>
      <c r="K12" s="209"/>
      <c r="L12" s="209"/>
      <c r="M12" s="209"/>
      <c r="N12" s="209"/>
      <c r="O12" s="209">
        <f>申請者情報項目!C21</f>
        <v>0</v>
      </c>
      <c r="P12" s="209"/>
      <c r="Q12" s="209"/>
      <c r="R12" s="209"/>
      <c r="S12" s="210"/>
      <c r="T12" s="145" t="s">
        <v>14</v>
      </c>
      <c r="U12" s="217">
        <f>申請者情報項目!C22</f>
        <v>0</v>
      </c>
      <c r="V12" s="217"/>
      <c r="W12" s="217"/>
      <c r="X12" s="217"/>
      <c r="Y12" s="217"/>
      <c r="Z12" s="217"/>
      <c r="AA12" s="218"/>
    </row>
    <row r="13" spans="1:27" ht="18" customHeight="1">
      <c r="A13" s="197"/>
      <c r="B13" s="197"/>
      <c r="C13" s="197"/>
      <c r="D13" s="197"/>
      <c r="E13" s="197"/>
      <c r="F13" s="212" t="s">
        <v>5</v>
      </c>
      <c r="G13" s="213"/>
      <c r="H13" s="213"/>
      <c r="I13" s="216"/>
      <c r="J13" s="211" t="s">
        <v>6</v>
      </c>
      <c r="K13" s="211"/>
      <c r="L13" s="211"/>
      <c r="M13" s="211"/>
      <c r="N13" s="211" t="s">
        <v>7</v>
      </c>
      <c r="O13" s="211"/>
      <c r="P13" s="211"/>
      <c r="Q13" s="211"/>
      <c r="R13" s="211"/>
      <c r="S13" s="212"/>
      <c r="T13" s="203">
        <f>申請者情報項目!C23</f>
        <v>0</v>
      </c>
      <c r="U13" s="204"/>
      <c r="V13" s="204"/>
      <c r="W13" s="204"/>
      <c r="X13" s="204"/>
      <c r="Y13" s="204"/>
      <c r="Z13" s="204"/>
      <c r="AA13" s="205"/>
    </row>
    <row r="14" spans="1:27" ht="18.600000000000001" customHeight="1">
      <c r="A14" s="197"/>
      <c r="B14" s="197"/>
      <c r="C14" s="197"/>
      <c r="D14" s="197"/>
      <c r="E14" s="197"/>
      <c r="F14" s="210">
        <f>申請者情報項目!C24</f>
        <v>0</v>
      </c>
      <c r="G14" s="220"/>
      <c r="H14" s="220"/>
      <c r="I14" s="221"/>
      <c r="J14" s="209">
        <f>申請者情報項目!C25</f>
        <v>0</v>
      </c>
      <c r="K14" s="209"/>
      <c r="L14" s="209"/>
      <c r="M14" s="209"/>
      <c r="N14" s="209">
        <f>申請者情報項目!C26</f>
        <v>0</v>
      </c>
      <c r="O14" s="209"/>
      <c r="P14" s="209"/>
      <c r="Q14" s="209"/>
      <c r="R14" s="209"/>
      <c r="S14" s="210"/>
      <c r="T14" s="206"/>
      <c r="U14" s="207"/>
      <c r="V14" s="207"/>
      <c r="W14" s="207"/>
      <c r="X14" s="207"/>
      <c r="Y14" s="207"/>
      <c r="Z14" s="207"/>
      <c r="AA14" s="208"/>
    </row>
    <row r="15" spans="1:27" ht="18.600000000000001" customHeight="1">
      <c r="A15" s="197"/>
      <c r="B15" s="197"/>
      <c r="C15" s="197"/>
      <c r="D15" s="197"/>
      <c r="E15" s="197"/>
      <c r="F15" s="212" t="s">
        <v>17</v>
      </c>
      <c r="G15" s="213"/>
      <c r="H15" s="213"/>
      <c r="I15" s="213"/>
      <c r="J15" s="213"/>
      <c r="K15" s="213"/>
      <c r="L15" s="213"/>
      <c r="M15" s="213"/>
      <c r="N15" s="213"/>
      <c r="O15" s="213"/>
      <c r="P15" s="213"/>
      <c r="Q15" s="213"/>
      <c r="R15" s="213"/>
      <c r="S15" s="213"/>
      <c r="T15" s="214"/>
      <c r="U15" s="214"/>
      <c r="V15" s="214"/>
      <c r="W15" s="214"/>
      <c r="X15" s="214"/>
      <c r="Y15" s="214"/>
      <c r="Z15" s="214"/>
      <c r="AA15" s="215"/>
    </row>
    <row r="16" spans="1:27" ht="18.600000000000001" customHeight="1">
      <c r="A16" s="197"/>
      <c r="B16" s="197"/>
      <c r="C16" s="197"/>
      <c r="D16" s="197"/>
      <c r="E16" s="197"/>
      <c r="F16" s="212" t="s">
        <v>18</v>
      </c>
      <c r="G16" s="213"/>
      <c r="H16" s="213"/>
      <c r="I16" s="216"/>
      <c r="J16" s="211" t="s">
        <v>523</v>
      </c>
      <c r="K16" s="211"/>
      <c r="L16" s="211"/>
      <c r="M16" s="211"/>
      <c r="N16" s="211"/>
      <c r="O16" s="211" t="s">
        <v>11</v>
      </c>
      <c r="P16" s="211"/>
      <c r="Q16" s="211"/>
      <c r="R16" s="211"/>
      <c r="S16" s="211"/>
      <c r="T16" s="224" t="s">
        <v>4</v>
      </c>
      <c r="U16" s="224"/>
      <c r="V16" s="224"/>
      <c r="W16" s="224"/>
      <c r="X16" s="224"/>
      <c r="Y16" s="224"/>
      <c r="Z16" s="224"/>
      <c r="AA16" s="224"/>
    </row>
    <row r="17" spans="1:27" ht="18.600000000000001" customHeight="1">
      <c r="A17" s="197"/>
      <c r="B17" s="197"/>
      <c r="C17" s="197"/>
      <c r="D17" s="197"/>
      <c r="E17" s="197"/>
      <c r="F17" s="209">
        <f>申請者情報項目!C27</f>
        <v>0</v>
      </c>
      <c r="G17" s="209"/>
      <c r="H17" s="209"/>
      <c r="I17" s="209"/>
      <c r="J17" s="209">
        <f>申請者情報項目!C28</f>
        <v>0</v>
      </c>
      <c r="K17" s="209"/>
      <c r="L17" s="209"/>
      <c r="M17" s="209"/>
      <c r="N17" s="209"/>
      <c r="O17" s="209">
        <f>申請者情報項目!C29</f>
        <v>0</v>
      </c>
      <c r="P17" s="209"/>
      <c r="Q17" s="209"/>
      <c r="R17" s="209"/>
      <c r="S17" s="210"/>
      <c r="T17" s="145" t="s">
        <v>14</v>
      </c>
      <c r="U17" s="217">
        <f>申請者情報項目!C30</f>
        <v>0</v>
      </c>
      <c r="V17" s="217"/>
      <c r="W17" s="217"/>
      <c r="X17" s="217"/>
      <c r="Y17" s="217"/>
      <c r="Z17" s="217"/>
      <c r="AA17" s="218"/>
    </row>
    <row r="18" spans="1:27" ht="18.600000000000001" customHeight="1">
      <c r="A18" s="197"/>
      <c r="B18" s="197"/>
      <c r="C18" s="197"/>
      <c r="D18" s="197"/>
      <c r="E18" s="197"/>
      <c r="F18" s="212" t="s">
        <v>5</v>
      </c>
      <c r="G18" s="213"/>
      <c r="H18" s="213"/>
      <c r="I18" s="216"/>
      <c r="J18" s="211" t="s">
        <v>6</v>
      </c>
      <c r="K18" s="211"/>
      <c r="L18" s="211"/>
      <c r="M18" s="211"/>
      <c r="N18" s="211" t="s">
        <v>7</v>
      </c>
      <c r="O18" s="211"/>
      <c r="P18" s="211"/>
      <c r="Q18" s="211"/>
      <c r="R18" s="211"/>
      <c r="S18" s="212"/>
      <c r="T18" s="203">
        <f>申請者情報項目!C31</f>
        <v>0</v>
      </c>
      <c r="U18" s="204"/>
      <c r="V18" s="204"/>
      <c r="W18" s="204"/>
      <c r="X18" s="204"/>
      <c r="Y18" s="204"/>
      <c r="Z18" s="204"/>
      <c r="AA18" s="205"/>
    </row>
    <row r="19" spans="1:27" ht="18.600000000000001" customHeight="1">
      <c r="A19" s="197"/>
      <c r="B19" s="197"/>
      <c r="C19" s="197"/>
      <c r="D19" s="197"/>
      <c r="E19" s="197"/>
      <c r="F19" s="210">
        <f>申請者情報項目!C32</f>
        <v>0</v>
      </c>
      <c r="G19" s="220"/>
      <c r="H19" s="220"/>
      <c r="I19" s="221"/>
      <c r="J19" s="209">
        <f>申請者情報項目!C33</f>
        <v>0</v>
      </c>
      <c r="K19" s="209"/>
      <c r="L19" s="209"/>
      <c r="M19" s="209"/>
      <c r="N19" s="209">
        <f>申請者情報項目!C34</f>
        <v>0</v>
      </c>
      <c r="O19" s="209"/>
      <c r="P19" s="209"/>
      <c r="Q19" s="209"/>
      <c r="R19" s="209"/>
      <c r="S19" s="210"/>
      <c r="T19" s="206"/>
      <c r="U19" s="207"/>
      <c r="V19" s="207"/>
      <c r="W19" s="207"/>
      <c r="X19" s="207"/>
      <c r="Y19" s="207"/>
      <c r="Z19" s="207"/>
      <c r="AA19" s="208"/>
    </row>
    <row r="20" spans="1:27">
      <c r="A20" s="196" t="s">
        <v>317</v>
      </c>
      <c r="B20" s="197"/>
      <c r="C20" s="197"/>
      <c r="D20" s="197"/>
      <c r="E20" s="197"/>
      <c r="F20" s="197" t="s">
        <v>9</v>
      </c>
      <c r="G20" s="197"/>
      <c r="H20" s="197"/>
      <c r="I20" s="197"/>
      <c r="J20" s="197"/>
      <c r="K20" s="197" t="s">
        <v>10</v>
      </c>
      <c r="L20" s="197"/>
      <c r="M20" s="197"/>
      <c r="N20" s="197"/>
      <c r="O20" s="197"/>
      <c r="P20" s="197"/>
      <c r="Q20" s="197"/>
      <c r="R20" s="197"/>
      <c r="S20" s="197"/>
      <c r="T20" s="197"/>
      <c r="U20" s="197"/>
      <c r="V20" s="197"/>
      <c r="W20" s="197"/>
      <c r="X20" s="197"/>
      <c r="Y20" s="197"/>
      <c r="Z20" s="197"/>
      <c r="AA20" s="197"/>
    </row>
    <row r="21" spans="1:27" ht="18" customHeight="1">
      <c r="A21" s="197"/>
      <c r="B21" s="197"/>
      <c r="C21" s="197"/>
      <c r="D21" s="197"/>
      <c r="E21" s="197"/>
      <c r="F21" s="197"/>
      <c r="G21" s="197"/>
      <c r="H21" s="197"/>
      <c r="I21" s="197"/>
      <c r="J21" s="197"/>
      <c r="K21" s="197" t="s">
        <v>11</v>
      </c>
      <c r="L21" s="197"/>
      <c r="M21" s="197"/>
      <c r="N21" s="197" t="s">
        <v>3</v>
      </c>
      <c r="O21" s="197"/>
      <c r="P21" s="197"/>
      <c r="Q21" s="197"/>
      <c r="R21" s="197" t="s">
        <v>20</v>
      </c>
      <c r="S21" s="197"/>
      <c r="T21" s="197"/>
      <c r="U21" s="197"/>
      <c r="V21" s="197" t="s">
        <v>19</v>
      </c>
      <c r="W21" s="197"/>
      <c r="X21" s="197"/>
      <c r="Y21" s="197"/>
      <c r="Z21" s="197"/>
      <c r="AA21" s="197"/>
    </row>
    <row r="22" spans="1:27">
      <c r="A22" s="197"/>
      <c r="B22" s="197"/>
      <c r="C22" s="197"/>
      <c r="D22" s="197"/>
      <c r="E22" s="197"/>
      <c r="F22" s="186"/>
      <c r="G22" s="186"/>
      <c r="H22" s="186"/>
      <c r="I22" s="186"/>
      <c r="J22" s="186"/>
      <c r="K22" s="186"/>
      <c r="L22" s="186"/>
      <c r="M22" s="186"/>
      <c r="N22" s="186"/>
      <c r="O22" s="186"/>
      <c r="P22" s="186"/>
      <c r="Q22" s="186"/>
      <c r="R22" s="186"/>
      <c r="S22" s="186"/>
      <c r="T22" s="186"/>
      <c r="U22" s="186"/>
      <c r="V22" s="185"/>
      <c r="W22" s="185"/>
      <c r="X22" s="185"/>
      <c r="Y22" s="185"/>
      <c r="Z22" s="185"/>
      <c r="AA22" s="185"/>
    </row>
    <row r="23" spans="1:27">
      <c r="A23" s="197"/>
      <c r="B23" s="197"/>
      <c r="C23" s="197"/>
      <c r="D23" s="197"/>
      <c r="E23" s="197"/>
      <c r="F23" s="186"/>
      <c r="G23" s="186"/>
      <c r="H23" s="186"/>
      <c r="I23" s="186"/>
      <c r="J23" s="186"/>
      <c r="K23" s="186"/>
      <c r="L23" s="186"/>
      <c r="M23" s="186"/>
      <c r="N23" s="186"/>
      <c r="O23" s="186"/>
      <c r="P23" s="186"/>
      <c r="Q23" s="186"/>
      <c r="R23" s="186"/>
      <c r="S23" s="186"/>
      <c r="T23" s="186"/>
      <c r="U23" s="186"/>
      <c r="V23" s="186"/>
      <c r="W23" s="186"/>
      <c r="X23" s="186"/>
      <c r="Y23" s="186"/>
      <c r="Z23" s="186"/>
      <c r="AA23" s="186"/>
    </row>
    <row r="24" spans="1:27">
      <c r="A24" s="197"/>
      <c r="B24" s="197"/>
      <c r="C24" s="197"/>
      <c r="D24" s="197"/>
      <c r="E24" s="197"/>
      <c r="F24" s="186"/>
      <c r="G24" s="186"/>
      <c r="H24" s="186"/>
      <c r="I24" s="186"/>
      <c r="J24" s="186"/>
      <c r="K24" s="186"/>
      <c r="L24" s="186"/>
      <c r="M24" s="186"/>
      <c r="N24" s="186"/>
      <c r="O24" s="186"/>
      <c r="P24" s="186"/>
      <c r="Q24" s="186"/>
      <c r="R24" s="186"/>
      <c r="S24" s="186"/>
      <c r="T24" s="186"/>
      <c r="U24" s="186"/>
      <c r="V24" s="185"/>
      <c r="W24" s="185"/>
      <c r="X24" s="185"/>
      <c r="Y24" s="185"/>
      <c r="Z24" s="185"/>
      <c r="AA24" s="185"/>
    </row>
    <row r="25" spans="1:27">
      <c r="A25" s="197"/>
      <c r="B25" s="197"/>
      <c r="C25" s="197"/>
      <c r="D25" s="197"/>
      <c r="E25" s="197"/>
      <c r="F25" s="186"/>
      <c r="G25" s="186"/>
      <c r="H25" s="186"/>
      <c r="I25" s="186"/>
      <c r="J25" s="186"/>
      <c r="K25" s="186"/>
      <c r="L25" s="186"/>
      <c r="M25" s="186"/>
      <c r="N25" s="186"/>
      <c r="O25" s="186"/>
      <c r="P25" s="186"/>
      <c r="Q25" s="186"/>
      <c r="R25" s="186"/>
      <c r="S25" s="186"/>
      <c r="T25" s="186"/>
      <c r="U25" s="186"/>
      <c r="V25" s="186"/>
      <c r="W25" s="186"/>
      <c r="X25" s="186"/>
      <c r="Y25" s="186"/>
      <c r="Z25" s="186"/>
      <c r="AA25" s="186"/>
    </row>
    <row r="26" spans="1:27">
      <c r="A26" s="197"/>
      <c r="B26" s="197"/>
      <c r="C26" s="197"/>
      <c r="D26" s="197"/>
      <c r="E26" s="197"/>
      <c r="F26" s="186"/>
      <c r="G26" s="186"/>
      <c r="H26" s="186"/>
      <c r="I26" s="186"/>
      <c r="J26" s="186"/>
      <c r="K26" s="186"/>
      <c r="L26" s="186"/>
      <c r="M26" s="186"/>
      <c r="N26" s="186"/>
      <c r="O26" s="186"/>
      <c r="P26" s="186"/>
      <c r="Q26" s="186"/>
      <c r="R26" s="186"/>
      <c r="S26" s="186"/>
      <c r="T26" s="186"/>
      <c r="U26" s="186"/>
      <c r="V26" s="185"/>
      <c r="W26" s="185"/>
      <c r="X26" s="185"/>
      <c r="Y26" s="185"/>
      <c r="Z26" s="185"/>
      <c r="AA26" s="185"/>
    </row>
    <row r="27" spans="1:27">
      <c r="A27" s="197"/>
      <c r="B27" s="197"/>
      <c r="C27" s="197"/>
      <c r="D27" s="197"/>
      <c r="E27" s="197"/>
      <c r="F27" s="186"/>
      <c r="G27" s="186"/>
      <c r="H27" s="186"/>
      <c r="I27" s="186"/>
      <c r="J27" s="186"/>
      <c r="K27" s="186"/>
      <c r="L27" s="186"/>
      <c r="M27" s="186"/>
      <c r="N27" s="186"/>
      <c r="O27" s="186"/>
      <c r="P27" s="186"/>
      <c r="Q27" s="186"/>
      <c r="R27" s="186"/>
      <c r="S27" s="186"/>
      <c r="T27" s="186"/>
      <c r="U27" s="186"/>
      <c r="V27" s="186"/>
      <c r="W27" s="186"/>
      <c r="X27" s="186"/>
      <c r="Y27" s="186"/>
      <c r="Z27" s="186"/>
      <c r="AA27" s="186"/>
    </row>
    <row r="28" spans="1:27">
      <c r="A28" s="187" t="s">
        <v>441</v>
      </c>
      <c r="B28" s="188"/>
      <c r="C28" s="188"/>
      <c r="D28" s="188"/>
      <c r="E28" s="189"/>
      <c r="F28" s="190" t="s">
        <v>427</v>
      </c>
      <c r="G28" s="191"/>
      <c r="H28" s="191"/>
      <c r="I28" s="191"/>
      <c r="J28" s="192"/>
      <c r="K28" s="187" t="s">
        <v>442</v>
      </c>
      <c r="L28" s="188"/>
      <c r="M28" s="188"/>
      <c r="N28" s="188"/>
      <c r="O28" s="188"/>
      <c r="P28" s="188"/>
      <c r="Q28" s="188"/>
      <c r="R28" s="193" t="s">
        <v>443</v>
      </c>
      <c r="S28" s="194"/>
      <c r="T28" s="194"/>
      <c r="U28" s="195"/>
      <c r="V28" s="160"/>
      <c r="W28" s="160"/>
      <c r="X28" s="160"/>
      <c r="Y28" s="160"/>
      <c r="Z28" s="160"/>
      <c r="AA28" s="161"/>
    </row>
    <row r="29" spans="1:27">
      <c r="A29" s="184" t="s">
        <v>489</v>
      </c>
      <c r="B29" s="184"/>
      <c r="C29" s="184"/>
      <c r="D29" s="184"/>
      <c r="E29" s="184"/>
      <c r="F29" s="184"/>
      <c r="G29" s="184"/>
      <c r="H29" s="184"/>
      <c r="I29" s="184"/>
      <c r="J29" s="184"/>
      <c r="K29" s="184"/>
      <c r="L29" s="184"/>
      <c r="M29" s="184"/>
      <c r="N29" s="184"/>
      <c r="O29" s="184"/>
      <c r="P29" s="184"/>
      <c r="Q29" s="184"/>
      <c r="R29" s="184"/>
      <c r="S29" s="184"/>
      <c r="T29" s="184"/>
      <c r="U29" s="184"/>
      <c r="V29" s="184"/>
      <c r="W29" s="184"/>
      <c r="X29" s="184"/>
      <c r="Y29" s="184"/>
      <c r="Z29" s="184"/>
      <c r="AA29" s="184"/>
    </row>
  </sheetData>
  <mergeCells count="87">
    <mergeCell ref="V21:AA21"/>
    <mergeCell ref="N18:S18"/>
    <mergeCell ref="R26:U26"/>
    <mergeCell ref="F24:J25"/>
    <mergeCell ref="K24:M25"/>
    <mergeCell ref="N24:Q25"/>
    <mergeCell ref="R24:U24"/>
    <mergeCell ref="R25:U25"/>
    <mergeCell ref="F9:I9"/>
    <mergeCell ref="F8:I8"/>
    <mergeCell ref="N22:Q23"/>
    <mergeCell ref="O12:S12"/>
    <mergeCell ref="R21:U21"/>
    <mergeCell ref="F19:I19"/>
    <mergeCell ref="F22:J23"/>
    <mergeCell ref="K22:M23"/>
    <mergeCell ref="R22:U22"/>
    <mergeCell ref="R23:U23"/>
    <mergeCell ref="K20:AA20"/>
    <mergeCell ref="F20:J21"/>
    <mergeCell ref="K21:M21"/>
    <mergeCell ref="N21:Q21"/>
    <mergeCell ref="T18:AA19"/>
    <mergeCell ref="F18:I18"/>
    <mergeCell ref="U12:AA12"/>
    <mergeCell ref="N13:S13"/>
    <mergeCell ref="F17:I17"/>
    <mergeCell ref="J17:N17"/>
    <mergeCell ref="F10:AA10"/>
    <mergeCell ref="T11:AA11"/>
    <mergeCell ref="J11:N11"/>
    <mergeCell ref="F12:I12"/>
    <mergeCell ref="J12:N12"/>
    <mergeCell ref="J13:M13"/>
    <mergeCell ref="O16:S16"/>
    <mergeCell ref="J16:N16"/>
    <mergeCell ref="F11:I11"/>
    <mergeCell ref="F13:I13"/>
    <mergeCell ref="T16:AA16"/>
    <mergeCell ref="A2:AA2"/>
    <mergeCell ref="F14:I14"/>
    <mergeCell ref="J6:N6"/>
    <mergeCell ref="T6:AA6"/>
    <mergeCell ref="U7:AA7"/>
    <mergeCell ref="T8:AA9"/>
    <mergeCell ref="F6:I6"/>
    <mergeCell ref="J8:M8"/>
    <mergeCell ref="J9:M9"/>
    <mergeCell ref="N9:S9"/>
    <mergeCell ref="N8:S8"/>
    <mergeCell ref="J7:N7"/>
    <mergeCell ref="O7:S7"/>
    <mergeCell ref="A4:E4"/>
    <mergeCell ref="F7:I7"/>
    <mergeCell ref="F3:AA3"/>
    <mergeCell ref="F4:AA4"/>
    <mergeCell ref="F5:AA5"/>
    <mergeCell ref="A3:E3"/>
    <mergeCell ref="O6:S6"/>
    <mergeCell ref="A5:E19"/>
    <mergeCell ref="T13:AA14"/>
    <mergeCell ref="N14:S14"/>
    <mergeCell ref="J14:M14"/>
    <mergeCell ref="J19:M19"/>
    <mergeCell ref="N19:S19"/>
    <mergeCell ref="O11:S11"/>
    <mergeCell ref="O17:S17"/>
    <mergeCell ref="J18:M18"/>
    <mergeCell ref="F15:AA15"/>
    <mergeCell ref="F16:I16"/>
    <mergeCell ref="U17:AA17"/>
    <mergeCell ref="A29:AA29"/>
    <mergeCell ref="V24:AA24"/>
    <mergeCell ref="V22:AA22"/>
    <mergeCell ref="V23:AA23"/>
    <mergeCell ref="F26:J27"/>
    <mergeCell ref="K26:M27"/>
    <mergeCell ref="V25:AA25"/>
    <mergeCell ref="V27:AA27"/>
    <mergeCell ref="V26:AA26"/>
    <mergeCell ref="R27:U27"/>
    <mergeCell ref="A28:E28"/>
    <mergeCell ref="F28:J28"/>
    <mergeCell ref="K28:Q28"/>
    <mergeCell ref="R28:U28"/>
    <mergeCell ref="A20:E27"/>
    <mergeCell ref="N26:Q27"/>
  </mergeCells>
  <phoneticPr fontId="2"/>
  <dataValidations count="1">
    <dataValidation type="list" allowBlank="1" showInputMessage="1" showErrorMessage="1" sqref="F28:J28" xr:uid="{84C5311C-3146-46CD-B81E-1CA63BBBCDD6}">
      <formula1>"選択してください,概算払を希望する,希望しない"</formula1>
    </dataValidation>
  </dataValidations>
  <pageMargins left="0.7" right="0.7" top="0.75" bottom="0.71" header="0.3" footer="0.3"/>
  <pageSetup paperSize="9" fitToHeight="0" orientation="portrait" verticalDpi="120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9"/>
  <sheetViews>
    <sheetView view="pageBreakPreview" topLeftCell="A5" zoomScaleNormal="100" zoomScaleSheetLayoutView="100" workbookViewId="0">
      <selection activeCell="Z6" sqref="Z6:AF6"/>
    </sheetView>
  </sheetViews>
  <sheetFormatPr defaultColWidth="2.69921875" defaultRowHeight="18"/>
  <cols>
    <col min="1" max="32" width="2.5" customWidth="1"/>
  </cols>
  <sheetData>
    <row r="1" spans="1:32">
      <c r="A1" s="4" t="s">
        <v>49</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row>
    <row r="2" spans="1:32" ht="48" customHeight="1">
      <c r="A2" s="351" t="s">
        <v>521</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row>
    <row r="3" spans="1:32" ht="18" customHeight="1">
      <c r="A3" s="28"/>
      <c r="B3" s="28"/>
      <c r="C3" s="28"/>
      <c r="D3" s="28"/>
      <c r="E3" s="28"/>
      <c r="F3" s="28"/>
      <c r="G3" s="28"/>
      <c r="H3" s="28"/>
      <c r="I3" s="28"/>
      <c r="J3" s="28"/>
      <c r="K3" s="28"/>
      <c r="L3" s="28"/>
      <c r="M3" s="28"/>
      <c r="N3" s="28"/>
      <c r="O3" s="274" t="s">
        <v>86</v>
      </c>
      <c r="P3" s="274"/>
      <c r="Q3" s="274"/>
      <c r="R3" s="274"/>
      <c r="S3" s="275">
        <f>申請者情報項目!C7</f>
        <v>0</v>
      </c>
      <c r="T3" s="275"/>
      <c r="U3" s="275"/>
      <c r="V3" s="275"/>
      <c r="W3" s="275"/>
      <c r="X3" s="275"/>
      <c r="Y3" s="275"/>
      <c r="Z3" s="275"/>
      <c r="AA3" s="275"/>
      <c r="AB3" s="275"/>
      <c r="AC3" s="275"/>
      <c r="AD3" s="275"/>
      <c r="AE3" s="275"/>
      <c r="AF3" s="275"/>
    </row>
    <row r="4" spans="1:32">
      <c r="A4" s="5"/>
      <c r="B4" s="6"/>
      <c r="C4" s="6"/>
      <c r="D4" s="7"/>
      <c r="E4" s="8" t="s">
        <v>21</v>
      </c>
      <c r="F4" s="8"/>
      <c r="G4" s="8"/>
      <c r="H4" s="8"/>
      <c r="I4" s="8"/>
      <c r="J4" s="8"/>
      <c r="K4" s="9"/>
      <c r="L4" s="10" t="s">
        <v>22</v>
      </c>
      <c r="M4" s="8"/>
      <c r="N4" s="8"/>
      <c r="O4" s="8"/>
      <c r="P4" s="8"/>
      <c r="Q4" s="8"/>
      <c r="R4" s="9"/>
      <c r="S4" s="3" t="s">
        <v>23</v>
      </c>
      <c r="T4" s="11"/>
      <c r="U4" s="11"/>
      <c r="V4" s="11"/>
      <c r="W4" s="11"/>
      <c r="X4" s="11"/>
      <c r="Y4" s="12"/>
      <c r="Z4" s="3" t="s">
        <v>24</v>
      </c>
      <c r="AA4" s="11"/>
      <c r="AB4" s="11"/>
      <c r="AC4" s="11"/>
      <c r="AD4" s="11"/>
      <c r="AE4" s="11"/>
      <c r="AF4" s="12"/>
    </row>
    <row r="5" spans="1:32">
      <c r="A5" s="13"/>
      <c r="B5" s="64"/>
      <c r="C5" s="64"/>
      <c r="D5" s="14"/>
      <c r="E5" s="4"/>
      <c r="F5" s="4"/>
      <c r="G5" s="4"/>
      <c r="H5" s="4"/>
      <c r="I5" s="4"/>
      <c r="J5" s="4"/>
      <c r="K5" s="15"/>
      <c r="L5" s="16" t="s">
        <v>25</v>
      </c>
      <c r="M5" s="4"/>
      <c r="N5" s="4"/>
      <c r="O5" s="4"/>
      <c r="P5" s="4"/>
      <c r="Q5" s="4"/>
      <c r="R5" s="15"/>
      <c r="S5" s="17" t="s">
        <v>26</v>
      </c>
      <c r="T5" s="1"/>
      <c r="U5" s="1"/>
      <c r="V5" s="1"/>
      <c r="W5" s="1"/>
      <c r="X5" s="1"/>
      <c r="Y5" s="18"/>
      <c r="Z5" s="17" t="s">
        <v>27</v>
      </c>
      <c r="AA5" s="1"/>
      <c r="AB5" s="1"/>
      <c r="AC5" s="1"/>
      <c r="AD5" s="1"/>
      <c r="AE5" s="1"/>
      <c r="AF5" s="18"/>
    </row>
    <row r="6" spans="1:32">
      <c r="A6" s="13" t="s">
        <v>28</v>
      </c>
      <c r="B6" s="64"/>
      <c r="C6" s="64"/>
      <c r="D6" s="14"/>
      <c r="E6" s="289"/>
      <c r="F6" s="289"/>
      <c r="G6" s="289"/>
      <c r="H6" s="289"/>
      <c r="I6" s="289"/>
      <c r="J6" s="289"/>
      <c r="K6" s="290"/>
      <c r="L6" s="291"/>
      <c r="M6" s="291"/>
      <c r="N6" s="291"/>
      <c r="O6" s="291"/>
      <c r="P6" s="291"/>
      <c r="Q6" s="291"/>
      <c r="R6" s="291"/>
      <c r="S6" s="292">
        <f>E6-L6</f>
        <v>0</v>
      </c>
      <c r="T6" s="292"/>
      <c r="U6" s="292"/>
      <c r="V6" s="292"/>
      <c r="W6" s="292"/>
      <c r="X6" s="292"/>
      <c r="Y6" s="292"/>
      <c r="Z6" s="292">
        <f>K28</f>
        <v>0</v>
      </c>
      <c r="AA6" s="292"/>
      <c r="AB6" s="292"/>
      <c r="AC6" s="292"/>
      <c r="AD6" s="292"/>
      <c r="AE6" s="292"/>
      <c r="AF6" s="292"/>
    </row>
    <row r="7" spans="1:32">
      <c r="A7" s="13"/>
      <c r="B7" s="64"/>
      <c r="C7" s="64"/>
      <c r="D7" s="14"/>
      <c r="E7" s="11" t="s">
        <v>29</v>
      </c>
      <c r="F7" s="11"/>
      <c r="G7" s="11"/>
      <c r="H7" s="11"/>
      <c r="I7" s="11"/>
      <c r="J7" s="11"/>
      <c r="K7" s="12"/>
      <c r="L7" s="3" t="s">
        <v>30</v>
      </c>
      <c r="M7" s="11"/>
      <c r="N7" s="11"/>
      <c r="O7" s="11"/>
      <c r="P7" s="11"/>
      <c r="Q7" s="11"/>
      <c r="R7" s="12"/>
      <c r="S7" s="3" t="s">
        <v>31</v>
      </c>
      <c r="T7" s="11"/>
      <c r="U7" s="11"/>
      <c r="V7" s="11"/>
      <c r="W7" s="11"/>
      <c r="X7" s="11"/>
      <c r="Y7" s="12"/>
      <c r="Z7" s="3" t="s">
        <v>32</v>
      </c>
      <c r="AA7" s="11"/>
      <c r="AB7" s="11"/>
      <c r="AC7" s="11"/>
      <c r="AD7" s="11"/>
      <c r="AE7" s="11"/>
      <c r="AF7" s="12"/>
    </row>
    <row r="8" spans="1:32">
      <c r="A8" s="13"/>
      <c r="B8" s="64"/>
      <c r="C8" s="64"/>
      <c r="D8" s="14"/>
      <c r="E8" s="1"/>
      <c r="F8" s="1"/>
      <c r="G8" s="1"/>
      <c r="H8" s="1"/>
      <c r="I8" s="1"/>
      <c r="J8" s="1"/>
      <c r="K8" s="18"/>
      <c r="L8" s="17" t="s">
        <v>33</v>
      </c>
      <c r="M8" s="1"/>
      <c r="N8" s="1"/>
      <c r="O8" s="1"/>
      <c r="P8" s="1"/>
      <c r="Q8" s="1"/>
      <c r="R8" s="18"/>
      <c r="S8" s="17" t="s">
        <v>34</v>
      </c>
      <c r="T8" s="1"/>
      <c r="U8" s="1"/>
      <c r="V8" s="1"/>
      <c r="W8" s="1"/>
      <c r="X8" s="1"/>
      <c r="Y8" s="18"/>
      <c r="Z8" s="17" t="e">
        <f>IF(申請者情報項目!#REF!="フェーズ１（F/S・PoC）支援事業","",IF(申請者情報項目!#REF!="フェーズ２（R&amp;D）支援事業","(7)×2/3",""))</f>
        <v>#REF!</v>
      </c>
      <c r="AA8" s="1"/>
      <c r="AB8" s="1"/>
      <c r="AC8" s="1"/>
      <c r="AD8" s="1"/>
      <c r="AE8" s="1"/>
      <c r="AF8" s="18"/>
    </row>
    <row r="9" spans="1:32">
      <c r="A9" s="13"/>
      <c r="B9" s="64"/>
      <c r="C9" s="64"/>
      <c r="D9" s="14"/>
      <c r="E9" s="17"/>
      <c r="F9" s="1"/>
      <c r="G9" s="1"/>
      <c r="H9" s="1"/>
      <c r="I9" s="1"/>
      <c r="J9" s="1"/>
      <c r="K9" s="18"/>
      <c r="L9" s="17" t="s">
        <v>35</v>
      </c>
      <c r="M9" s="1"/>
      <c r="N9" s="1"/>
      <c r="O9" s="1"/>
      <c r="P9" s="1"/>
      <c r="Q9" s="1"/>
      <c r="R9" s="18"/>
      <c r="S9" s="17" t="s">
        <v>35</v>
      </c>
      <c r="T9" s="1"/>
      <c r="U9" s="1"/>
      <c r="V9" s="1"/>
      <c r="W9" s="1"/>
      <c r="X9" s="1"/>
      <c r="Y9" s="18"/>
      <c r="Z9" s="276"/>
      <c r="AA9" s="277"/>
      <c r="AB9" s="277"/>
      <c r="AC9" s="277"/>
      <c r="AD9" s="277"/>
      <c r="AE9" s="277"/>
      <c r="AF9" s="278"/>
    </row>
    <row r="10" spans="1:32">
      <c r="A10" s="21"/>
      <c r="B10" s="19"/>
      <c r="C10" s="19"/>
      <c r="D10" s="20"/>
      <c r="E10" s="279">
        <v>10000000</v>
      </c>
      <c r="F10" s="279"/>
      <c r="G10" s="279"/>
      <c r="H10" s="279"/>
      <c r="I10" s="279"/>
      <c r="J10" s="279"/>
      <c r="K10" s="279"/>
      <c r="L10" s="280">
        <f>IF(Z6&gt;E10,E10,Z6)</f>
        <v>0</v>
      </c>
      <c r="M10" s="281"/>
      <c r="N10" s="281"/>
      <c r="O10" s="281"/>
      <c r="P10" s="281"/>
      <c r="Q10" s="281"/>
      <c r="R10" s="282"/>
      <c r="S10" s="280">
        <f>IF(S6&gt;L10,L10,S6)</f>
        <v>0</v>
      </c>
      <c r="T10" s="281"/>
      <c r="U10" s="281"/>
      <c r="V10" s="281"/>
      <c r="W10" s="281"/>
      <c r="X10" s="281"/>
      <c r="Y10" s="282"/>
      <c r="Z10" s="283">
        <f>ROUNDDOWN(S10,-3)</f>
        <v>0</v>
      </c>
      <c r="AA10" s="284"/>
      <c r="AB10" s="284"/>
      <c r="AC10" s="284"/>
      <c r="AD10" s="284"/>
      <c r="AE10" s="284"/>
      <c r="AF10" s="285"/>
    </row>
    <row r="11" spans="1:32">
      <c r="A11" s="286" t="s">
        <v>36</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8"/>
    </row>
    <row r="12" spans="1:32" ht="16.2" customHeight="1">
      <c r="A12" s="267" t="s">
        <v>37</v>
      </c>
      <c r="B12" s="268"/>
      <c r="C12" s="268"/>
      <c r="D12" s="268"/>
      <c r="E12" s="268"/>
      <c r="F12" s="268"/>
      <c r="G12" s="268"/>
      <c r="H12" s="268"/>
      <c r="I12" s="268"/>
      <c r="J12" s="269"/>
      <c r="K12" s="270" t="s">
        <v>38</v>
      </c>
      <c r="L12" s="270"/>
      <c r="M12" s="270"/>
      <c r="N12" s="270"/>
      <c r="O12" s="270"/>
      <c r="P12" s="270"/>
      <c r="Q12" s="270"/>
      <c r="R12" s="271" t="s">
        <v>39</v>
      </c>
      <c r="S12" s="272"/>
      <c r="T12" s="272"/>
      <c r="U12" s="272"/>
      <c r="V12" s="272"/>
      <c r="W12" s="272"/>
      <c r="X12" s="272"/>
      <c r="Y12" s="272"/>
      <c r="Z12" s="272"/>
      <c r="AA12" s="272"/>
      <c r="AB12" s="272"/>
      <c r="AC12" s="272"/>
      <c r="AD12" s="272"/>
      <c r="AE12" s="272"/>
      <c r="AF12" s="273"/>
    </row>
    <row r="13" spans="1:32">
      <c r="A13" s="293" t="s">
        <v>436</v>
      </c>
      <c r="B13" s="65" t="s">
        <v>51</v>
      </c>
      <c r="C13" s="66"/>
      <c r="D13" s="66"/>
      <c r="E13" s="66"/>
      <c r="F13" s="66"/>
      <c r="G13" s="66"/>
      <c r="H13" s="66"/>
      <c r="I13" s="66"/>
      <c r="J13" s="67"/>
      <c r="K13" s="297">
        <f>経費内訳!C6</f>
        <v>0</v>
      </c>
      <c r="L13" s="298"/>
      <c r="M13" s="298"/>
      <c r="N13" s="298"/>
      <c r="O13" s="298"/>
      <c r="P13" s="298"/>
      <c r="Q13" s="299"/>
      <c r="R13" s="65" t="s">
        <v>66</v>
      </c>
      <c r="S13" s="66"/>
      <c r="T13" s="66"/>
      <c r="U13" s="66"/>
      <c r="V13" s="66"/>
      <c r="W13" s="66"/>
      <c r="X13" s="66"/>
      <c r="Y13" s="66"/>
      <c r="Z13" s="66"/>
      <c r="AA13" s="66"/>
      <c r="AB13" s="66"/>
      <c r="AC13" s="66"/>
      <c r="AD13" s="66"/>
      <c r="AE13" s="66"/>
      <c r="AF13" s="67"/>
    </row>
    <row r="14" spans="1:32">
      <c r="A14" s="294"/>
      <c r="B14" s="68" t="s">
        <v>52</v>
      </c>
      <c r="C14" s="69"/>
      <c r="D14" s="69"/>
      <c r="E14" s="69"/>
      <c r="F14" s="69"/>
      <c r="G14" s="69"/>
      <c r="H14" s="69"/>
      <c r="I14" s="69"/>
      <c r="J14" s="70"/>
      <c r="K14" s="228">
        <f>経費内訳!C7</f>
        <v>0</v>
      </c>
      <c r="L14" s="229"/>
      <c r="M14" s="229"/>
      <c r="N14" s="229"/>
      <c r="O14" s="229"/>
      <c r="P14" s="229"/>
      <c r="Q14" s="230"/>
      <c r="R14" s="68" t="s">
        <v>67</v>
      </c>
      <c r="S14" s="69"/>
      <c r="T14" s="69"/>
      <c r="U14" s="69"/>
      <c r="V14" s="69"/>
      <c r="W14" s="69"/>
      <c r="X14" s="69"/>
      <c r="Y14" s="69"/>
      <c r="Z14" s="69"/>
      <c r="AA14" s="69"/>
      <c r="AB14" s="69"/>
      <c r="AC14" s="69"/>
      <c r="AD14" s="69"/>
      <c r="AE14" s="69"/>
      <c r="AF14" s="70"/>
    </row>
    <row r="15" spans="1:32">
      <c r="A15" s="294"/>
      <c r="B15" s="68" t="s">
        <v>53</v>
      </c>
      <c r="C15" s="69"/>
      <c r="D15" s="69"/>
      <c r="E15" s="69"/>
      <c r="F15" s="69"/>
      <c r="G15" s="69"/>
      <c r="H15" s="69"/>
      <c r="I15" s="69"/>
      <c r="J15" s="70"/>
      <c r="K15" s="228">
        <f>経費内訳!C8</f>
        <v>0</v>
      </c>
      <c r="L15" s="229"/>
      <c r="M15" s="229"/>
      <c r="N15" s="229"/>
      <c r="O15" s="229"/>
      <c r="P15" s="229"/>
      <c r="Q15" s="230"/>
      <c r="R15" s="68" t="s">
        <v>68</v>
      </c>
      <c r="S15" s="69"/>
      <c r="T15" s="69"/>
      <c r="U15" s="69"/>
      <c r="V15" s="69"/>
      <c r="W15" s="69"/>
      <c r="X15" s="69"/>
      <c r="Y15" s="69"/>
      <c r="Z15" s="69"/>
      <c r="AA15" s="69"/>
      <c r="AB15" s="69"/>
      <c r="AC15" s="69"/>
      <c r="AD15" s="69"/>
      <c r="AE15" s="69"/>
      <c r="AF15" s="70"/>
    </row>
    <row r="16" spans="1:32">
      <c r="A16" s="294"/>
      <c r="B16" s="68" t="s">
        <v>54</v>
      </c>
      <c r="C16" s="69"/>
      <c r="D16" s="69"/>
      <c r="E16" s="69"/>
      <c r="F16" s="69"/>
      <c r="G16" s="69"/>
      <c r="H16" s="69"/>
      <c r="I16" s="69"/>
      <c r="J16" s="70"/>
      <c r="K16" s="228">
        <f>経費内訳!C9</f>
        <v>0</v>
      </c>
      <c r="L16" s="229"/>
      <c r="M16" s="229"/>
      <c r="N16" s="229"/>
      <c r="O16" s="229"/>
      <c r="P16" s="229"/>
      <c r="Q16" s="230"/>
      <c r="R16" s="68" t="s">
        <v>69</v>
      </c>
      <c r="S16" s="69"/>
      <c r="T16" s="69"/>
      <c r="U16" s="69"/>
      <c r="V16" s="69"/>
      <c r="W16" s="69"/>
      <c r="X16" s="69"/>
      <c r="Y16" s="69"/>
      <c r="Z16" s="69"/>
      <c r="AA16" s="69"/>
      <c r="AB16" s="69"/>
      <c r="AC16" s="69"/>
      <c r="AD16" s="69"/>
      <c r="AE16" s="69"/>
      <c r="AF16" s="70"/>
    </row>
    <row r="17" spans="1:32">
      <c r="A17" s="294"/>
      <c r="B17" s="68" t="s">
        <v>55</v>
      </c>
      <c r="C17" s="69"/>
      <c r="D17" s="69"/>
      <c r="E17" s="69"/>
      <c r="F17" s="69"/>
      <c r="G17" s="69"/>
      <c r="H17" s="69"/>
      <c r="I17" s="69"/>
      <c r="J17" s="70"/>
      <c r="K17" s="228">
        <f>経費内訳!C10</f>
        <v>0</v>
      </c>
      <c r="L17" s="229"/>
      <c r="M17" s="229"/>
      <c r="N17" s="229"/>
      <c r="O17" s="229"/>
      <c r="P17" s="229"/>
      <c r="Q17" s="230"/>
      <c r="R17" s="68" t="s">
        <v>70</v>
      </c>
      <c r="S17" s="69"/>
      <c r="T17" s="69"/>
      <c r="U17" s="69"/>
      <c r="V17" s="69"/>
      <c r="W17" s="69"/>
      <c r="X17" s="69"/>
      <c r="Y17" s="69"/>
      <c r="Z17" s="69"/>
      <c r="AA17" s="69"/>
      <c r="AB17" s="69"/>
      <c r="AC17" s="69"/>
      <c r="AD17" s="69"/>
      <c r="AE17" s="69"/>
      <c r="AF17" s="70"/>
    </row>
    <row r="18" spans="1:32">
      <c r="A18" s="294"/>
      <c r="B18" s="68" t="s">
        <v>56</v>
      </c>
      <c r="C18" s="69"/>
      <c r="D18" s="69"/>
      <c r="E18" s="69"/>
      <c r="F18" s="69"/>
      <c r="G18" s="69"/>
      <c r="H18" s="69"/>
      <c r="I18" s="69"/>
      <c r="J18" s="70"/>
      <c r="K18" s="228">
        <f>経費内訳!C11</f>
        <v>0</v>
      </c>
      <c r="L18" s="229"/>
      <c r="M18" s="229"/>
      <c r="N18" s="229"/>
      <c r="O18" s="229"/>
      <c r="P18" s="229"/>
      <c r="Q18" s="230"/>
      <c r="R18" s="68" t="s">
        <v>71</v>
      </c>
      <c r="S18" s="69"/>
      <c r="T18" s="69"/>
      <c r="U18" s="69"/>
      <c r="V18" s="69"/>
      <c r="W18" s="69"/>
      <c r="X18" s="69"/>
      <c r="Y18" s="69"/>
      <c r="Z18" s="69"/>
      <c r="AA18" s="69"/>
      <c r="AB18" s="69"/>
      <c r="AC18" s="69"/>
      <c r="AD18" s="69"/>
      <c r="AE18" s="69"/>
      <c r="AF18" s="70"/>
    </row>
    <row r="19" spans="1:32">
      <c r="A19" s="294"/>
      <c r="B19" s="68" t="s">
        <v>57</v>
      </c>
      <c r="C19" s="69"/>
      <c r="D19" s="69"/>
      <c r="E19" s="69"/>
      <c r="F19" s="69"/>
      <c r="G19" s="69"/>
      <c r="H19" s="69"/>
      <c r="I19" s="69"/>
      <c r="J19" s="70"/>
      <c r="K19" s="228">
        <f>経費内訳!C12</f>
        <v>0</v>
      </c>
      <c r="L19" s="229"/>
      <c r="M19" s="229"/>
      <c r="N19" s="229"/>
      <c r="O19" s="229"/>
      <c r="P19" s="229"/>
      <c r="Q19" s="230"/>
      <c r="R19" s="68" t="s">
        <v>72</v>
      </c>
      <c r="S19" s="69"/>
      <c r="T19" s="69"/>
      <c r="U19" s="69"/>
      <c r="V19" s="69"/>
      <c r="W19" s="69"/>
      <c r="X19" s="69"/>
      <c r="Y19" s="69"/>
      <c r="Z19" s="69"/>
      <c r="AA19" s="69"/>
      <c r="AB19" s="69"/>
      <c r="AC19" s="69"/>
      <c r="AD19" s="69"/>
      <c r="AE19" s="69"/>
      <c r="AF19" s="70"/>
    </row>
    <row r="20" spans="1:32">
      <c r="A20" s="294"/>
      <c r="B20" s="68" t="s">
        <v>58</v>
      </c>
      <c r="C20" s="69"/>
      <c r="D20" s="69"/>
      <c r="E20" s="69"/>
      <c r="F20" s="69"/>
      <c r="G20" s="69"/>
      <c r="H20" s="69"/>
      <c r="I20" s="69"/>
      <c r="J20" s="70"/>
      <c r="K20" s="228">
        <f>経費内訳!C13</f>
        <v>0</v>
      </c>
      <c r="L20" s="229"/>
      <c r="M20" s="229"/>
      <c r="N20" s="229"/>
      <c r="O20" s="229"/>
      <c r="P20" s="229"/>
      <c r="Q20" s="230"/>
      <c r="R20" s="68" t="s">
        <v>73</v>
      </c>
      <c r="S20" s="69"/>
      <c r="T20" s="69"/>
      <c r="U20" s="69"/>
      <c r="V20" s="69"/>
      <c r="W20" s="69"/>
      <c r="X20" s="69"/>
      <c r="Y20" s="69"/>
      <c r="Z20" s="69"/>
      <c r="AA20" s="69"/>
      <c r="AB20" s="69"/>
      <c r="AC20" s="69"/>
      <c r="AD20" s="69"/>
      <c r="AE20" s="69"/>
      <c r="AF20" s="70"/>
    </row>
    <row r="21" spans="1:32">
      <c r="A21" s="294"/>
      <c r="B21" s="68" t="s">
        <v>59</v>
      </c>
      <c r="C21" s="69"/>
      <c r="D21" s="69"/>
      <c r="E21" s="69"/>
      <c r="F21" s="69"/>
      <c r="G21" s="69"/>
      <c r="H21" s="69"/>
      <c r="I21" s="69"/>
      <c r="J21" s="70"/>
      <c r="K21" s="228">
        <f>経費内訳!C14</f>
        <v>0</v>
      </c>
      <c r="L21" s="229"/>
      <c r="M21" s="229"/>
      <c r="N21" s="229"/>
      <c r="O21" s="229"/>
      <c r="P21" s="229"/>
      <c r="Q21" s="230"/>
      <c r="R21" s="68" t="s">
        <v>74</v>
      </c>
      <c r="S21" s="69"/>
      <c r="T21" s="69"/>
      <c r="U21" s="69"/>
      <c r="V21" s="69"/>
      <c r="W21" s="69"/>
      <c r="X21" s="69"/>
      <c r="Y21" s="69"/>
      <c r="Z21" s="69"/>
      <c r="AA21" s="69"/>
      <c r="AB21" s="69"/>
      <c r="AC21" s="69"/>
      <c r="AD21" s="69"/>
      <c r="AE21" s="69"/>
      <c r="AF21" s="70"/>
    </row>
    <row r="22" spans="1:32">
      <c r="A22" s="294"/>
      <c r="B22" s="68" t="s">
        <v>60</v>
      </c>
      <c r="C22" s="69"/>
      <c r="D22" s="69"/>
      <c r="E22" s="69"/>
      <c r="F22" s="69"/>
      <c r="G22" s="69"/>
      <c r="H22" s="69"/>
      <c r="I22" s="69"/>
      <c r="J22" s="70"/>
      <c r="K22" s="228">
        <f>経費内訳!C15</f>
        <v>0</v>
      </c>
      <c r="L22" s="229"/>
      <c r="M22" s="229"/>
      <c r="N22" s="229"/>
      <c r="O22" s="229"/>
      <c r="P22" s="229"/>
      <c r="Q22" s="230"/>
      <c r="R22" s="68" t="s">
        <v>75</v>
      </c>
      <c r="S22" s="69"/>
      <c r="T22" s="69"/>
      <c r="U22" s="69"/>
      <c r="V22" s="69"/>
      <c r="W22" s="69"/>
      <c r="X22" s="69"/>
      <c r="Y22" s="69"/>
      <c r="Z22" s="69"/>
      <c r="AA22" s="69"/>
      <c r="AB22" s="69"/>
      <c r="AC22" s="69"/>
      <c r="AD22" s="69"/>
      <c r="AE22" s="69"/>
      <c r="AF22" s="70"/>
    </row>
    <row r="23" spans="1:32">
      <c r="A23" s="294"/>
      <c r="B23" s="68" t="s">
        <v>61</v>
      </c>
      <c r="C23" s="69"/>
      <c r="D23" s="69"/>
      <c r="E23" s="69"/>
      <c r="F23" s="69"/>
      <c r="G23" s="69"/>
      <c r="H23" s="69"/>
      <c r="I23" s="69"/>
      <c r="J23" s="70"/>
      <c r="K23" s="228">
        <f>経費内訳!C16</f>
        <v>0</v>
      </c>
      <c r="L23" s="229"/>
      <c r="M23" s="229"/>
      <c r="N23" s="229"/>
      <c r="O23" s="229"/>
      <c r="P23" s="229"/>
      <c r="Q23" s="230"/>
      <c r="R23" s="68" t="s">
        <v>76</v>
      </c>
      <c r="S23" s="69"/>
      <c r="T23" s="69"/>
      <c r="U23" s="69"/>
      <c r="V23" s="69"/>
      <c r="W23" s="69"/>
      <c r="X23" s="69"/>
      <c r="Y23" s="69"/>
      <c r="Z23" s="69"/>
      <c r="AA23" s="69"/>
      <c r="AB23" s="69"/>
      <c r="AC23" s="69"/>
      <c r="AD23" s="69"/>
      <c r="AE23" s="69"/>
      <c r="AF23" s="70"/>
    </row>
    <row r="24" spans="1:32">
      <c r="A24" s="294"/>
      <c r="B24" s="68" t="s">
        <v>378</v>
      </c>
      <c r="C24" s="69"/>
      <c r="D24" s="69"/>
      <c r="E24" s="69"/>
      <c r="F24" s="69"/>
      <c r="G24" s="69"/>
      <c r="H24" s="69"/>
      <c r="I24" s="69"/>
      <c r="J24" s="70"/>
      <c r="K24" s="228">
        <f>経費内訳!C17</f>
        <v>0</v>
      </c>
      <c r="L24" s="229"/>
      <c r="M24" s="229"/>
      <c r="N24" s="229"/>
      <c r="O24" s="229"/>
      <c r="P24" s="229"/>
      <c r="Q24" s="230"/>
      <c r="R24" s="68" t="s">
        <v>379</v>
      </c>
      <c r="S24" s="69"/>
      <c r="T24" s="69"/>
      <c r="U24" s="69"/>
      <c r="V24" s="69"/>
      <c r="W24" s="69"/>
      <c r="X24" s="69"/>
      <c r="Y24" s="69"/>
      <c r="Z24" s="69"/>
      <c r="AA24" s="69"/>
      <c r="AB24" s="69"/>
      <c r="AC24" s="69"/>
      <c r="AD24" s="69"/>
      <c r="AE24" s="69"/>
      <c r="AF24" s="70"/>
    </row>
    <row r="25" spans="1:32">
      <c r="A25" s="294"/>
      <c r="B25" s="68" t="s">
        <v>62</v>
      </c>
      <c r="C25" s="69"/>
      <c r="D25" s="69"/>
      <c r="E25" s="69"/>
      <c r="F25" s="69"/>
      <c r="G25" s="69"/>
      <c r="H25" s="69"/>
      <c r="I25" s="69"/>
      <c r="J25" s="70"/>
      <c r="K25" s="228">
        <f>経費内訳!C18</f>
        <v>0</v>
      </c>
      <c r="L25" s="229"/>
      <c r="M25" s="229"/>
      <c r="N25" s="229"/>
      <c r="O25" s="229"/>
      <c r="P25" s="229"/>
      <c r="Q25" s="230"/>
      <c r="R25" s="71" t="s">
        <v>327</v>
      </c>
      <c r="S25" s="72"/>
      <c r="T25" s="72"/>
      <c r="U25" s="72"/>
      <c r="V25" s="72"/>
      <c r="W25" s="72"/>
      <c r="X25" s="72"/>
      <c r="Y25" s="72"/>
      <c r="Z25" s="72"/>
      <c r="AA25" s="72"/>
      <c r="AB25" s="72"/>
      <c r="AC25" s="72"/>
      <c r="AD25" s="72"/>
      <c r="AE25" s="72"/>
      <c r="AF25" s="73"/>
    </row>
    <row r="26" spans="1:32">
      <c r="A26" s="295" t="s">
        <v>429</v>
      </c>
      <c r="B26" s="295"/>
      <c r="C26" s="295"/>
      <c r="D26" s="295"/>
      <c r="E26" s="295"/>
      <c r="F26" s="295"/>
      <c r="G26" s="295"/>
      <c r="H26" s="295"/>
      <c r="I26" s="295"/>
      <c r="J26" s="295"/>
      <c r="K26" s="296">
        <f>経費内訳!C19</f>
        <v>0</v>
      </c>
      <c r="L26" s="296"/>
      <c r="M26" s="296"/>
      <c r="N26" s="296"/>
      <c r="O26" s="296"/>
      <c r="P26" s="296"/>
      <c r="Q26" s="296"/>
      <c r="R26" s="72" t="s">
        <v>431</v>
      </c>
      <c r="S26" s="72"/>
      <c r="T26" s="72"/>
      <c r="U26" s="72"/>
      <c r="V26" s="72"/>
      <c r="W26" s="72"/>
      <c r="X26" s="72"/>
      <c r="Y26" s="72"/>
      <c r="Z26" s="72"/>
      <c r="AA26" s="72"/>
      <c r="AB26" s="72"/>
      <c r="AC26" s="72"/>
      <c r="AD26" s="72"/>
      <c r="AE26" s="72"/>
      <c r="AF26" s="73"/>
    </row>
    <row r="27" spans="1:32">
      <c r="A27" s="295" t="s">
        <v>430</v>
      </c>
      <c r="B27" s="295"/>
      <c r="C27" s="295"/>
      <c r="D27" s="295"/>
      <c r="E27" s="295"/>
      <c r="F27" s="295"/>
      <c r="G27" s="295"/>
      <c r="H27" s="295"/>
      <c r="I27" s="295"/>
      <c r="J27" s="295"/>
      <c r="K27" s="296">
        <f>経費内訳!C20</f>
        <v>0</v>
      </c>
      <c r="L27" s="296"/>
      <c r="M27" s="296"/>
      <c r="N27" s="296"/>
      <c r="O27" s="296"/>
      <c r="P27" s="296"/>
      <c r="Q27" s="296"/>
      <c r="R27" s="72" t="s">
        <v>432</v>
      </c>
      <c r="S27" s="72"/>
      <c r="T27" s="72"/>
      <c r="U27" s="72"/>
      <c r="V27" s="72"/>
      <c r="W27" s="72"/>
      <c r="X27" s="72"/>
      <c r="Y27" s="72"/>
      <c r="Z27" s="72"/>
      <c r="AA27" s="72"/>
      <c r="AB27" s="72"/>
      <c r="AC27" s="72"/>
      <c r="AD27" s="72"/>
      <c r="AE27" s="72"/>
      <c r="AF27" s="73"/>
    </row>
    <row r="28" spans="1:32">
      <c r="A28" s="22" t="s">
        <v>40</v>
      </c>
      <c r="B28" s="23"/>
      <c r="C28" s="23"/>
      <c r="D28" s="23"/>
      <c r="E28" s="23"/>
      <c r="F28" s="23"/>
      <c r="G28" s="23"/>
      <c r="H28" s="23"/>
      <c r="I28" s="23"/>
      <c r="J28" s="23"/>
      <c r="K28" s="231">
        <f>SUM(K13:Q27)</f>
        <v>0</v>
      </c>
      <c r="L28" s="232"/>
      <c r="M28" s="232"/>
      <c r="N28" s="232"/>
      <c r="O28" s="232"/>
      <c r="P28" s="232"/>
      <c r="Q28" s="233"/>
      <c r="R28" s="24"/>
      <c r="S28" s="24"/>
      <c r="T28" s="24"/>
      <c r="U28" s="24"/>
      <c r="V28" s="24"/>
      <c r="W28" s="24"/>
      <c r="X28" s="24"/>
      <c r="Y28" s="24"/>
      <c r="Z28" s="24"/>
      <c r="AA28" s="24"/>
      <c r="AB28" s="24"/>
      <c r="AC28" s="24"/>
      <c r="AD28" s="24"/>
      <c r="AE28" s="24"/>
      <c r="AF28" s="25"/>
    </row>
    <row r="29" spans="1:32">
      <c r="A29" s="26" t="s">
        <v>41</v>
      </c>
      <c r="B29" s="24"/>
      <c r="C29" s="24"/>
      <c r="D29" s="24"/>
      <c r="E29" s="24"/>
      <c r="F29" s="24"/>
      <c r="G29" s="24"/>
      <c r="H29" s="24"/>
      <c r="I29" s="24"/>
      <c r="J29" s="8"/>
      <c r="K29" s="8"/>
      <c r="L29" s="8"/>
      <c r="M29" s="8"/>
      <c r="N29" s="8"/>
      <c r="O29" s="8"/>
      <c r="P29" s="8"/>
      <c r="Q29" s="8"/>
      <c r="R29" s="8"/>
      <c r="S29" s="8"/>
      <c r="T29" s="8"/>
      <c r="U29" s="8"/>
      <c r="V29" s="8"/>
      <c r="W29" s="8"/>
      <c r="X29" s="8"/>
      <c r="Y29" s="8"/>
      <c r="Z29" s="8"/>
      <c r="AA29" s="8"/>
      <c r="AB29" s="8"/>
      <c r="AC29" s="8"/>
      <c r="AD29" s="8"/>
      <c r="AE29" s="8"/>
      <c r="AF29" s="9"/>
    </row>
    <row r="30" spans="1:32">
      <c r="A30" s="5" t="s">
        <v>42</v>
      </c>
      <c r="B30" s="6"/>
      <c r="C30" s="6"/>
      <c r="D30" s="6"/>
      <c r="E30" s="6"/>
      <c r="F30" s="6"/>
      <c r="G30" s="6"/>
      <c r="H30" s="6"/>
      <c r="I30" s="7"/>
      <c r="J30" s="5" t="s">
        <v>43</v>
      </c>
      <c r="K30" s="6"/>
      <c r="L30" s="6"/>
      <c r="M30" s="6"/>
      <c r="N30" s="6"/>
      <c r="O30" s="6"/>
      <c r="P30" s="7"/>
      <c r="Q30" s="5" t="s">
        <v>44</v>
      </c>
      <c r="R30" s="7"/>
      <c r="S30" s="5" t="s">
        <v>45</v>
      </c>
      <c r="T30" s="6"/>
      <c r="U30" s="6"/>
      <c r="V30" s="7"/>
      <c r="W30" s="5" t="s">
        <v>38</v>
      </c>
      <c r="X30" s="6"/>
      <c r="Y30" s="6"/>
      <c r="Z30" s="7"/>
      <c r="AA30" s="5" t="s">
        <v>46</v>
      </c>
      <c r="AB30" s="6"/>
      <c r="AC30" s="6"/>
      <c r="AD30" s="6"/>
      <c r="AE30" s="6"/>
      <c r="AF30" s="7"/>
    </row>
    <row r="31" spans="1:32">
      <c r="A31" s="234"/>
      <c r="B31" s="235"/>
      <c r="C31" s="235"/>
      <c r="D31" s="235"/>
      <c r="E31" s="235"/>
      <c r="F31" s="235"/>
      <c r="G31" s="235"/>
      <c r="H31" s="235"/>
      <c r="I31" s="235"/>
      <c r="J31" s="225"/>
      <c r="K31" s="226"/>
      <c r="L31" s="226"/>
      <c r="M31" s="226"/>
      <c r="N31" s="226"/>
      <c r="O31" s="226"/>
      <c r="P31" s="226"/>
      <c r="Q31" s="236"/>
      <c r="R31" s="237"/>
      <c r="S31" s="238"/>
      <c r="T31" s="239"/>
      <c r="U31" s="239"/>
      <c r="V31" s="239"/>
      <c r="W31" s="240">
        <f>Q31*S31</f>
        <v>0</v>
      </c>
      <c r="X31" s="241"/>
      <c r="Y31" s="241"/>
      <c r="Z31" s="242"/>
      <c r="AA31" s="225"/>
      <c r="AB31" s="226"/>
      <c r="AC31" s="226"/>
      <c r="AD31" s="226"/>
      <c r="AE31" s="226"/>
      <c r="AF31" s="227"/>
    </row>
    <row r="32" spans="1:32">
      <c r="A32" s="246"/>
      <c r="B32" s="247"/>
      <c r="C32" s="247"/>
      <c r="D32" s="247"/>
      <c r="E32" s="247"/>
      <c r="F32" s="247"/>
      <c r="G32" s="247"/>
      <c r="H32" s="247"/>
      <c r="I32" s="247"/>
      <c r="J32" s="243"/>
      <c r="K32" s="244"/>
      <c r="L32" s="244"/>
      <c r="M32" s="244"/>
      <c r="N32" s="244"/>
      <c r="O32" s="244"/>
      <c r="P32" s="244"/>
      <c r="Q32" s="248"/>
      <c r="R32" s="249"/>
      <c r="S32" s="250"/>
      <c r="T32" s="251"/>
      <c r="U32" s="251"/>
      <c r="V32" s="251"/>
      <c r="W32" s="252">
        <f t="shared" ref="W32:W37" si="0">Q32*S32</f>
        <v>0</v>
      </c>
      <c r="X32" s="253"/>
      <c r="Y32" s="253"/>
      <c r="Z32" s="254"/>
      <c r="AA32" s="243"/>
      <c r="AB32" s="244"/>
      <c r="AC32" s="244"/>
      <c r="AD32" s="244"/>
      <c r="AE32" s="244"/>
      <c r="AF32" s="245"/>
    </row>
    <row r="33" spans="1:32">
      <c r="A33" s="246"/>
      <c r="B33" s="247"/>
      <c r="C33" s="247"/>
      <c r="D33" s="247"/>
      <c r="E33" s="247"/>
      <c r="F33" s="247"/>
      <c r="G33" s="247"/>
      <c r="H33" s="247"/>
      <c r="I33" s="247"/>
      <c r="J33" s="243"/>
      <c r="K33" s="244"/>
      <c r="L33" s="244"/>
      <c r="M33" s="244"/>
      <c r="N33" s="244"/>
      <c r="O33" s="244"/>
      <c r="P33" s="244"/>
      <c r="Q33" s="248"/>
      <c r="R33" s="249"/>
      <c r="S33" s="250"/>
      <c r="T33" s="251"/>
      <c r="U33" s="251"/>
      <c r="V33" s="251"/>
      <c r="W33" s="252">
        <f t="shared" si="0"/>
        <v>0</v>
      </c>
      <c r="X33" s="253"/>
      <c r="Y33" s="253"/>
      <c r="Z33" s="254"/>
      <c r="AA33" s="243"/>
      <c r="AB33" s="244"/>
      <c r="AC33" s="244"/>
      <c r="AD33" s="244"/>
      <c r="AE33" s="244"/>
      <c r="AF33" s="245"/>
    </row>
    <row r="34" spans="1:32">
      <c r="A34" s="246"/>
      <c r="B34" s="247"/>
      <c r="C34" s="247"/>
      <c r="D34" s="247"/>
      <c r="E34" s="247"/>
      <c r="F34" s="247"/>
      <c r="G34" s="247"/>
      <c r="H34" s="247"/>
      <c r="I34" s="247"/>
      <c r="J34" s="243"/>
      <c r="K34" s="244"/>
      <c r="L34" s="244"/>
      <c r="M34" s="244"/>
      <c r="N34" s="244"/>
      <c r="O34" s="244"/>
      <c r="P34" s="244"/>
      <c r="Q34" s="248"/>
      <c r="R34" s="249"/>
      <c r="S34" s="250"/>
      <c r="T34" s="251"/>
      <c r="U34" s="251"/>
      <c r="V34" s="251"/>
      <c r="W34" s="252">
        <f t="shared" si="0"/>
        <v>0</v>
      </c>
      <c r="X34" s="253"/>
      <c r="Y34" s="253"/>
      <c r="Z34" s="254"/>
      <c r="AA34" s="243"/>
      <c r="AB34" s="244"/>
      <c r="AC34" s="244"/>
      <c r="AD34" s="244"/>
      <c r="AE34" s="244"/>
      <c r="AF34" s="245"/>
    </row>
    <row r="35" spans="1:32">
      <c r="A35" s="246"/>
      <c r="B35" s="247"/>
      <c r="C35" s="247"/>
      <c r="D35" s="247"/>
      <c r="E35" s="247"/>
      <c r="F35" s="247"/>
      <c r="G35" s="247"/>
      <c r="H35" s="247"/>
      <c r="I35" s="247"/>
      <c r="J35" s="243"/>
      <c r="K35" s="244"/>
      <c r="L35" s="244"/>
      <c r="M35" s="244"/>
      <c r="N35" s="244"/>
      <c r="O35" s="244"/>
      <c r="P35" s="244"/>
      <c r="Q35" s="248"/>
      <c r="R35" s="249"/>
      <c r="S35" s="250"/>
      <c r="T35" s="251"/>
      <c r="U35" s="251"/>
      <c r="V35" s="251"/>
      <c r="W35" s="252">
        <f t="shared" si="0"/>
        <v>0</v>
      </c>
      <c r="X35" s="253"/>
      <c r="Y35" s="253"/>
      <c r="Z35" s="254"/>
      <c r="AA35" s="243"/>
      <c r="AB35" s="244"/>
      <c r="AC35" s="244"/>
      <c r="AD35" s="244"/>
      <c r="AE35" s="244"/>
      <c r="AF35" s="245"/>
    </row>
    <row r="36" spans="1:32">
      <c r="A36" s="246"/>
      <c r="B36" s="247"/>
      <c r="C36" s="247"/>
      <c r="D36" s="247"/>
      <c r="E36" s="247"/>
      <c r="F36" s="247"/>
      <c r="G36" s="247"/>
      <c r="H36" s="247"/>
      <c r="I36" s="247"/>
      <c r="J36" s="243"/>
      <c r="K36" s="244"/>
      <c r="L36" s="244"/>
      <c r="M36" s="244"/>
      <c r="N36" s="244"/>
      <c r="O36" s="244"/>
      <c r="P36" s="244"/>
      <c r="Q36" s="248"/>
      <c r="R36" s="249"/>
      <c r="S36" s="250"/>
      <c r="T36" s="251"/>
      <c r="U36" s="251"/>
      <c r="V36" s="251"/>
      <c r="W36" s="252">
        <f t="shared" si="0"/>
        <v>0</v>
      </c>
      <c r="X36" s="253"/>
      <c r="Y36" s="253"/>
      <c r="Z36" s="254"/>
      <c r="AA36" s="243"/>
      <c r="AB36" s="244"/>
      <c r="AC36" s="244"/>
      <c r="AD36" s="244"/>
      <c r="AE36" s="244"/>
      <c r="AF36" s="245"/>
    </row>
    <row r="37" spans="1:32">
      <c r="A37" s="258"/>
      <c r="B37" s="259"/>
      <c r="C37" s="259"/>
      <c r="D37" s="259"/>
      <c r="E37" s="259"/>
      <c r="F37" s="259"/>
      <c r="G37" s="259"/>
      <c r="H37" s="259"/>
      <c r="I37" s="259"/>
      <c r="J37" s="255"/>
      <c r="K37" s="256"/>
      <c r="L37" s="256"/>
      <c r="M37" s="256"/>
      <c r="N37" s="256"/>
      <c r="O37" s="256"/>
      <c r="P37" s="256"/>
      <c r="Q37" s="260"/>
      <c r="R37" s="261"/>
      <c r="S37" s="262"/>
      <c r="T37" s="263"/>
      <c r="U37" s="263"/>
      <c r="V37" s="263"/>
      <c r="W37" s="264">
        <f t="shared" si="0"/>
        <v>0</v>
      </c>
      <c r="X37" s="265"/>
      <c r="Y37" s="265"/>
      <c r="Z37" s="266"/>
      <c r="AA37" s="255"/>
      <c r="AB37" s="256"/>
      <c r="AC37" s="256"/>
      <c r="AD37" s="256"/>
      <c r="AE37" s="256"/>
      <c r="AF37" s="257"/>
    </row>
    <row r="38" spans="1:32">
      <c r="A38" s="27" t="s">
        <v>47</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row>
    <row r="39" spans="1:32">
      <c r="A39" s="27" t="s">
        <v>48</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sheetData>
  <mergeCells count="77">
    <mergeCell ref="A13:A25"/>
    <mergeCell ref="A26:J26"/>
    <mergeCell ref="A27:J27"/>
    <mergeCell ref="K26:Q26"/>
    <mergeCell ref="K27:Q27"/>
    <mergeCell ref="K18:Q18"/>
    <mergeCell ref="K15:Q15"/>
    <mergeCell ref="K16:Q16"/>
    <mergeCell ref="K17:Q17"/>
    <mergeCell ref="K13:Q13"/>
    <mergeCell ref="K14:Q14"/>
    <mergeCell ref="K19:Q19"/>
    <mergeCell ref="K20:Q20"/>
    <mergeCell ref="A12:J12"/>
    <mergeCell ref="K12:Q12"/>
    <mergeCell ref="R12:AF12"/>
    <mergeCell ref="A2:AF2"/>
    <mergeCell ref="O3:R3"/>
    <mergeCell ref="S3:AF3"/>
    <mergeCell ref="Z9:AF9"/>
    <mergeCell ref="E10:K10"/>
    <mergeCell ref="L10:R10"/>
    <mergeCell ref="S10:Y10"/>
    <mergeCell ref="Z10:AF10"/>
    <mergeCell ref="A11:AF11"/>
    <mergeCell ref="E6:K6"/>
    <mergeCell ref="L6:R6"/>
    <mergeCell ref="S6:Y6"/>
    <mergeCell ref="Z6:AF6"/>
    <mergeCell ref="AA37:AF37"/>
    <mergeCell ref="A36:I36"/>
    <mergeCell ref="J36:P36"/>
    <mergeCell ref="Q36:R36"/>
    <mergeCell ref="S36:V36"/>
    <mergeCell ref="W36:Z36"/>
    <mergeCell ref="AA36:AF36"/>
    <mergeCell ref="A37:I37"/>
    <mergeCell ref="J37:P37"/>
    <mergeCell ref="Q37:R37"/>
    <mergeCell ref="S37:V37"/>
    <mergeCell ref="W37:Z37"/>
    <mergeCell ref="AA35:AF35"/>
    <mergeCell ref="A34:I34"/>
    <mergeCell ref="J34:P34"/>
    <mergeCell ref="Q34:R34"/>
    <mergeCell ref="S34:V34"/>
    <mergeCell ref="W34:Z34"/>
    <mergeCell ref="AA34:AF34"/>
    <mergeCell ref="A35:I35"/>
    <mergeCell ref="J35:P35"/>
    <mergeCell ref="Q35:R35"/>
    <mergeCell ref="S35:V35"/>
    <mergeCell ref="W35:Z35"/>
    <mergeCell ref="AA33:AF33"/>
    <mergeCell ref="A32:I32"/>
    <mergeCell ref="J32:P32"/>
    <mergeCell ref="Q32:R32"/>
    <mergeCell ref="S32:V32"/>
    <mergeCell ref="W32:Z32"/>
    <mergeCell ref="AA32:AF32"/>
    <mergeCell ref="A33:I33"/>
    <mergeCell ref="J33:P33"/>
    <mergeCell ref="Q33:R33"/>
    <mergeCell ref="S33:V33"/>
    <mergeCell ref="W33:Z33"/>
    <mergeCell ref="A31:I31"/>
    <mergeCell ref="J31:P31"/>
    <mergeCell ref="Q31:R31"/>
    <mergeCell ref="S31:V31"/>
    <mergeCell ref="W31:Z31"/>
    <mergeCell ref="AA31:AF31"/>
    <mergeCell ref="K25:Q25"/>
    <mergeCell ref="K28:Q28"/>
    <mergeCell ref="K21:Q21"/>
    <mergeCell ref="K22:Q22"/>
    <mergeCell ref="K23:Q23"/>
    <mergeCell ref="K24:Q24"/>
  </mergeCells>
  <phoneticPr fontId="2"/>
  <pageMargins left="0.7" right="0.7" top="0.75" bottom="0.75" header="0.3" footer="0.3"/>
  <pageSetup paperSize="9" scale="98" orientation="portrait" verticalDpi="12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3"/>
  <sheetViews>
    <sheetView showGridLines="0" view="pageBreakPreview" zoomScaleNormal="100" zoomScaleSheetLayoutView="100" workbookViewId="0">
      <selection activeCell="A3" sqref="A3:D3"/>
    </sheetView>
  </sheetViews>
  <sheetFormatPr defaultColWidth="8.69921875" defaultRowHeight="18"/>
  <cols>
    <col min="2" max="2" width="19.69921875" customWidth="1"/>
    <col min="3" max="3" width="23.8984375" customWidth="1"/>
    <col min="4" max="4" width="24.19921875" customWidth="1"/>
  </cols>
  <sheetData>
    <row r="1" spans="1:4">
      <c r="A1" s="181" t="s">
        <v>407</v>
      </c>
      <c r="B1" s="181"/>
      <c r="C1" s="181"/>
      <c r="D1" s="181"/>
    </row>
    <row r="2" spans="1:4" ht="38.4" customHeight="1">
      <c r="A2" s="175" t="s">
        <v>408</v>
      </c>
      <c r="B2" s="181"/>
      <c r="C2" s="181"/>
      <c r="D2" s="181"/>
    </row>
    <row r="3" spans="1:4">
      <c r="A3" s="304" t="s">
        <v>444</v>
      </c>
      <c r="B3" s="304"/>
      <c r="C3" s="304"/>
      <c r="D3" s="304"/>
    </row>
    <row r="4" spans="1:4" ht="18.600000000000001" thickBot="1">
      <c r="A4" s="29"/>
      <c r="B4" s="31" t="s">
        <v>87</v>
      </c>
      <c r="C4" s="177">
        <f>申請者情報項目!C7</f>
        <v>0</v>
      </c>
      <c r="D4" s="177"/>
    </row>
    <row r="5" spans="1:4" ht="26.4" customHeight="1">
      <c r="A5" s="305" t="s">
        <v>50</v>
      </c>
      <c r="B5" s="306"/>
      <c r="C5" s="136" t="s">
        <v>63</v>
      </c>
      <c r="D5" s="137" t="s">
        <v>65</v>
      </c>
    </row>
    <row r="6" spans="1:4" ht="26.4" customHeight="1">
      <c r="A6" s="307" t="s">
        <v>406</v>
      </c>
      <c r="B6" s="30" t="s">
        <v>51</v>
      </c>
      <c r="C6" s="63">
        <f>'別添１-2人件費'!J14</f>
        <v>0</v>
      </c>
      <c r="D6" s="138" t="s">
        <v>66</v>
      </c>
    </row>
    <row r="7" spans="1:4" ht="26.4" customHeight="1">
      <c r="A7" s="308"/>
      <c r="B7" s="30" t="s">
        <v>52</v>
      </c>
      <c r="C7" s="63">
        <f>'別添2　諸謝金'!H24</f>
        <v>0</v>
      </c>
      <c r="D7" s="138" t="s">
        <v>67</v>
      </c>
    </row>
    <row r="8" spans="1:4" ht="26.4" customHeight="1">
      <c r="A8" s="308"/>
      <c r="B8" s="30" t="s">
        <v>53</v>
      </c>
      <c r="C8" s="63">
        <f>'別添3　光熱水料'!I24</f>
        <v>0</v>
      </c>
      <c r="D8" s="138" t="s">
        <v>68</v>
      </c>
    </row>
    <row r="9" spans="1:4" ht="26.4" customHeight="1">
      <c r="A9" s="308"/>
      <c r="B9" s="30" t="s">
        <v>54</v>
      </c>
      <c r="C9" s="63">
        <f>'別添4　会議費'!I24</f>
        <v>0</v>
      </c>
      <c r="D9" s="138" t="s">
        <v>69</v>
      </c>
    </row>
    <row r="10" spans="1:4" ht="26.4" customHeight="1">
      <c r="A10" s="308"/>
      <c r="B10" s="30" t="s">
        <v>55</v>
      </c>
      <c r="C10" s="63">
        <f>'別添5　旅費'!I25</f>
        <v>0</v>
      </c>
      <c r="D10" s="138" t="s">
        <v>70</v>
      </c>
    </row>
    <row r="11" spans="1:4" ht="26.4" customHeight="1">
      <c r="A11" s="308"/>
      <c r="B11" s="30" t="s">
        <v>56</v>
      </c>
      <c r="C11" s="63">
        <f>'別添6　印刷製本費'!H24</f>
        <v>0</v>
      </c>
      <c r="D11" s="138" t="s">
        <v>71</v>
      </c>
    </row>
    <row r="12" spans="1:4" ht="26.4" customHeight="1">
      <c r="A12" s="308"/>
      <c r="B12" s="30" t="s">
        <v>57</v>
      </c>
      <c r="C12" s="63">
        <f>'別添7　通信運搬費'!H24</f>
        <v>0</v>
      </c>
      <c r="D12" s="138" t="s">
        <v>72</v>
      </c>
    </row>
    <row r="13" spans="1:4" ht="26.4" customHeight="1">
      <c r="A13" s="308"/>
      <c r="B13" s="30" t="s">
        <v>58</v>
      </c>
      <c r="C13" s="63">
        <f>'別添8　手数料'!F24</f>
        <v>0</v>
      </c>
      <c r="D13" s="138" t="s">
        <v>73</v>
      </c>
    </row>
    <row r="14" spans="1:4" ht="26.4" customHeight="1">
      <c r="A14" s="308"/>
      <c r="B14" s="30" t="s">
        <v>59</v>
      </c>
      <c r="C14" s="63">
        <f>'別添9　委託料'!G19</f>
        <v>0</v>
      </c>
      <c r="D14" s="138" t="s">
        <v>74</v>
      </c>
    </row>
    <row r="15" spans="1:4" ht="26.4" customHeight="1">
      <c r="A15" s="308"/>
      <c r="B15" s="30" t="s">
        <v>371</v>
      </c>
      <c r="C15" s="63">
        <f>'別添10　使用料及び賃借料'!H19</f>
        <v>0</v>
      </c>
      <c r="D15" s="138" t="s">
        <v>372</v>
      </c>
    </row>
    <row r="16" spans="1:4" ht="26.4" customHeight="1">
      <c r="A16" s="308"/>
      <c r="B16" s="30" t="s">
        <v>61</v>
      </c>
      <c r="C16" s="63">
        <f>'別添11　消耗品費'!G24</f>
        <v>0</v>
      </c>
      <c r="D16" s="138" t="s">
        <v>76</v>
      </c>
    </row>
    <row r="17" spans="1:4" ht="26.4" customHeight="1">
      <c r="A17" s="308"/>
      <c r="B17" s="30" t="s">
        <v>328</v>
      </c>
      <c r="C17" s="63">
        <f>'別添12　賃金'!J14</f>
        <v>0</v>
      </c>
      <c r="D17" s="138" t="s">
        <v>329</v>
      </c>
    </row>
    <row r="18" spans="1:4" ht="26.4" customHeight="1">
      <c r="A18" s="308"/>
      <c r="B18" s="132" t="s">
        <v>62</v>
      </c>
      <c r="C18" s="133">
        <f>'別添13　その他'!I24</f>
        <v>0</v>
      </c>
      <c r="D18" s="139" t="s">
        <v>327</v>
      </c>
    </row>
    <row r="19" spans="1:4" ht="26.4" customHeight="1">
      <c r="A19" s="309" t="s">
        <v>429</v>
      </c>
      <c r="B19" s="310"/>
      <c r="C19" s="63">
        <f>'別添14　設備費'!I24</f>
        <v>0</v>
      </c>
      <c r="D19" s="30" t="s">
        <v>431</v>
      </c>
    </row>
    <row r="20" spans="1:4" ht="26.4" customHeight="1" thickBot="1">
      <c r="A20" s="311" t="s">
        <v>430</v>
      </c>
      <c r="B20" s="312"/>
      <c r="C20" s="158">
        <f>'別添15　工事費 '!K24</f>
        <v>0</v>
      </c>
      <c r="D20" s="30" t="s">
        <v>432</v>
      </c>
    </row>
    <row r="21" spans="1:4" ht="26.4" customHeight="1" thickBot="1">
      <c r="A21" s="302" t="s">
        <v>64</v>
      </c>
      <c r="B21" s="303"/>
      <c r="C21" s="134">
        <f>SUM(C6:C20)</f>
        <v>0</v>
      </c>
      <c r="D21" s="135"/>
    </row>
    <row r="22" spans="1:4">
      <c r="A22" s="151" t="s">
        <v>318</v>
      </c>
    </row>
    <row r="23" spans="1:4" ht="107.4" customHeight="1">
      <c r="A23" s="300" t="s">
        <v>433</v>
      </c>
      <c r="B23" s="301"/>
      <c r="C23" s="301"/>
      <c r="D23" s="301"/>
    </row>
  </sheetData>
  <mergeCells count="10">
    <mergeCell ref="A23:D23"/>
    <mergeCell ref="A21:B21"/>
    <mergeCell ref="A1:D1"/>
    <mergeCell ref="A2:D2"/>
    <mergeCell ref="A3:D3"/>
    <mergeCell ref="C4:D4"/>
    <mergeCell ref="A5:B5"/>
    <mergeCell ref="A6:A18"/>
    <mergeCell ref="A19:B19"/>
    <mergeCell ref="A20:B20"/>
  </mergeCells>
  <phoneticPr fontId="2"/>
  <pageMargins left="0.7" right="0.7" top="0.75" bottom="0.75" header="0.3" footer="0.3"/>
  <pageSetup paperSize="9" orientation="portrait"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1"/>
  <sheetViews>
    <sheetView view="pageBreakPreview" zoomScaleNormal="100" zoomScaleSheetLayoutView="100" workbookViewId="0">
      <selection activeCell="J16" sqref="J16"/>
    </sheetView>
  </sheetViews>
  <sheetFormatPr defaultRowHeight="18"/>
  <cols>
    <col min="1" max="1" width="5.5" customWidth="1"/>
    <col min="2" max="2" width="12.09765625" customWidth="1"/>
    <col min="3" max="3" width="11.69921875" customWidth="1"/>
    <col min="4" max="5" width="14.8984375" customWidth="1"/>
    <col min="6" max="6" width="10.69921875" customWidth="1"/>
    <col min="7" max="7" width="16.69921875" customWidth="1"/>
    <col min="8" max="8" width="14.3984375" customWidth="1"/>
  </cols>
  <sheetData>
    <row r="1" spans="1:8">
      <c r="A1" t="s">
        <v>319</v>
      </c>
    </row>
    <row r="2" spans="1:8" ht="18.600000000000001" thickBot="1">
      <c r="A2" s="313" t="s">
        <v>87</v>
      </c>
      <c r="B2" s="313"/>
      <c r="C2" s="314">
        <f>申請者情報項目!C7</f>
        <v>0</v>
      </c>
      <c r="D2" s="314"/>
      <c r="E2" s="314"/>
      <c r="F2" s="314"/>
    </row>
    <row r="3" spans="1:8" ht="27" thickBot="1">
      <c r="A3" s="119" t="s">
        <v>88</v>
      </c>
      <c r="B3" s="120" t="s">
        <v>149</v>
      </c>
      <c r="C3" s="120" t="s">
        <v>324</v>
      </c>
      <c r="D3" s="120" t="s">
        <v>3</v>
      </c>
      <c r="E3" s="120" t="s">
        <v>326</v>
      </c>
      <c r="F3" s="120" t="s">
        <v>321</v>
      </c>
      <c r="G3" s="120" t="s">
        <v>322</v>
      </c>
      <c r="H3" s="121" t="s">
        <v>323</v>
      </c>
    </row>
    <row r="4" spans="1:8">
      <c r="A4" s="122">
        <v>1</v>
      </c>
      <c r="B4" s="125"/>
      <c r="C4" s="125"/>
      <c r="D4" s="125"/>
      <c r="E4" s="125"/>
      <c r="F4" s="125"/>
      <c r="G4" s="125" t="s">
        <v>325</v>
      </c>
      <c r="H4" s="126"/>
    </row>
    <row r="5" spans="1:8">
      <c r="A5" s="123">
        <v>2</v>
      </c>
      <c r="B5" s="127"/>
      <c r="C5" s="127"/>
      <c r="D5" s="127"/>
      <c r="E5" s="127"/>
      <c r="F5" s="127"/>
      <c r="G5" s="125" t="s">
        <v>325</v>
      </c>
      <c r="H5" s="128"/>
    </row>
    <row r="6" spans="1:8">
      <c r="A6" s="123">
        <v>3</v>
      </c>
      <c r="B6" s="127"/>
      <c r="C6" s="127"/>
      <c r="D6" s="127"/>
      <c r="E6" s="127"/>
      <c r="F6" s="127"/>
      <c r="G6" s="125" t="s">
        <v>325</v>
      </c>
      <c r="H6" s="128"/>
    </row>
    <row r="7" spans="1:8">
      <c r="A7" s="123">
        <v>4</v>
      </c>
      <c r="B7" s="127"/>
      <c r="C7" s="127"/>
      <c r="D7" s="127"/>
      <c r="E7" s="127"/>
      <c r="F7" s="127"/>
      <c r="G7" s="125" t="s">
        <v>325</v>
      </c>
      <c r="H7" s="128"/>
    </row>
    <row r="8" spans="1:8">
      <c r="A8" s="123">
        <v>5</v>
      </c>
      <c r="B8" s="127"/>
      <c r="C8" s="127"/>
      <c r="D8" s="127"/>
      <c r="E8" s="127"/>
      <c r="F8" s="127"/>
      <c r="G8" s="125" t="s">
        <v>325</v>
      </c>
      <c r="H8" s="128"/>
    </row>
    <row r="9" spans="1:8">
      <c r="A9" s="123">
        <v>6</v>
      </c>
      <c r="B9" s="127"/>
      <c r="C9" s="127"/>
      <c r="D9" s="127"/>
      <c r="E9" s="127"/>
      <c r="F9" s="127"/>
      <c r="G9" s="125" t="s">
        <v>325</v>
      </c>
      <c r="H9" s="128"/>
    </row>
    <row r="10" spans="1:8" ht="18.600000000000001" thickBot="1">
      <c r="A10" s="124">
        <v>7</v>
      </c>
      <c r="B10" s="129"/>
      <c r="C10" s="129"/>
      <c r="D10" s="129"/>
      <c r="E10" s="129"/>
      <c r="F10" s="129"/>
      <c r="G10" s="130" t="s">
        <v>325</v>
      </c>
      <c r="H10" s="131"/>
    </row>
    <row r="11" spans="1:8">
      <c r="A11" s="153" t="s">
        <v>377</v>
      </c>
    </row>
  </sheetData>
  <mergeCells count="2">
    <mergeCell ref="A2:B2"/>
    <mergeCell ref="C2:F2"/>
  </mergeCells>
  <phoneticPr fontId="2"/>
  <pageMargins left="0.7" right="0.7" top="0.75" bottom="0.75" header="0.3" footer="0.3"/>
  <pageSetup paperSize="9"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4"/>
  <sheetViews>
    <sheetView view="pageBreakPreview" zoomScaleNormal="100" zoomScaleSheetLayoutView="100" workbookViewId="0">
      <selection activeCell="O6" sqref="O6"/>
    </sheetView>
  </sheetViews>
  <sheetFormatPr defaultRowHeight="18"/>
  <cols>
    <col min="1" max="1" width="4.19921875" customWidth="1"/>
    <col min="2" max="2" width="9.69921875" customWidth="1"/>
    <col min="3" max="9" width="12.8984375" customWidth="1"/>
    <col min="10" max="10" width="14.3984375" customWidth="1"/>
  </cols>
  <sheetData>
    <row r="1" spans="1:10">
      <c r="A1" t="s">
        <v>320</v>
      </c>
    </row>
    <row r="2" spans="1:10" ht="18.600000000000001" thickBot="1">
      <c r="A2" s="319" t="s">
        <v>87</v>
      </c>
      <c r="B2" s="319"/>
      <c r="C2" s="177">
        <f>申請者情報項目!C7</f>
        <v>0</v>
      </c>
      <c r="D2" s="177"/>
      <c r="E2" s="177"/>
    </row>
    <row r="3" spans="1:10" ht="24.6" customHeight="1">
      <c r="A3" s="305" t="s">
        <v>85</v>
      </c>
      <c r="B3" s="306"/>
      <c r="C3" s="140" t="str">
        <f>"①"&amp;'別添１-1人件費名簿'!D4</f>
        <v>①</v>
      </c>
      <c r="D3" s="140" t="str">
        <f>"②"&amp;'別添１-1人件費名簿'!D5</f>
        <v>②</v>
      </c>
      <c r="E3" s="140" t="str">
        <f>"③"&amp;'別添１-1人件費名簿'!D6</f>
        <v>③</v>
      </c>
      <c r="F3" s="140" t="str">
        <f>"④"&amp;'別添１-1人件費名簿'!D7</f>
        <v>④</v>
      </c>
      <c r="G3" s="140" t="str">
        <f>"⑤"&amp;'別添１-1人件費名簿'!D8</f>
        <v>⑤</v>
      </c>
      <c r="H3" s="140" t="str">
        <f>"⑥"&amp;'別添１-1人件費名簿'!D9</f>
        <v>⑥</v>
      </c>
      <c r="I3" s="140" t="str">
        <f>"⑦"&amp;'別添１-1人件費名簿'!D10</f>
        <v>⑦</v>
      </c>
      <c r="J3" s="137" t="s">
        <v>64</v>
      </c>
    </row>
    <row r="4" spans="1:10" ht="24.6" customHeight="1">
      <c r="A4" s="318" t="s">
        <v>83</v>
      </c>
      <c r="B4" s="30" t="s">
        <v>437</v>
      </c>
      <c r="C4" s="74"/>
      <c r="D4" s="74"/>
      <c r="E4" s="74"/>
      <c r="F4" s="74"/>
      <c r="G4" s="74"/>
      <c r="H4" s="74"/>
      <c r="I4" s="74"/>
      <c r="J4" s="138"/>
    </row>
    <row r="5" spans="1:10" ht="24.6" customHeight="1">
      <c r="A5" s="318"/>
      <c r="B5" s="30" t="s">
        <v>438</v>
      </c>
      <c r="C5" s="74"/>
      <c r="D5" s="74"/>
      <c r="E5" s="74"/>
      <c r="F5" s="74"/>
      <c r="G5" s="74"/>
      <c r="H5" s="74"/>
      <c r="I5" s="74"/>
      <c r="J5" s="138"/>
    </row>
    <row r="6" spans="1:10" ht="24.6" customHeight="1">
      <c r="A6" s="318"/>
      <c r="B6" s="30" t="s">
        <v>77</v>
      </c>
      <c r="C6" s="74"/>
      <c r="D6" s="74"/>
      <c r="E6" s="74"/>
      <c r="F6" s="74"/>
      <c r="G6" s="74"/>
      <c r="H6" s="74"/>
      <c r="I6" s="74"/>
      <c r="J6" s="138"/>
    </row>
    <row r="7" spans="1:10" ht="24.6" customHeight="1">
      <c r="A7" s="318"/>
      <c r="B7" s="30" t="s">
        <v>78</v>
      </c>
      <c r="C7" s="74"/>
      <c r="D7" s="74"/>
      <c r="E7" s="74"/>
      <c r="F7" s="74"/>
      <c r="G7" s="74"/>
      <c r="H7" s="74"/>
      <c r="I7" s="74"/>
      <c r="J7" s="138"/>
    </row>
    <row r="8" spans="1:10" ht="24.6" customHeight="1">
      <c r="A8" s="318"/>
      <c r="B8" s="30" t="s">
        <v>79</v>
      </c>
      <c r="C8" s="74"/>
      <c r="D8" s="74"/>
      <c r="E8" s="74"/>
      <c r="F8" s="74"/>
      <c r="G8" s="74"/>
      <c r="H8" s="74"/>
      <c r="I8" s="74"/>
      <c r="J8" s="138"/>
    </row>
    <row r="9" spans="1:10" ht="24.6" customHeight="1">
      <c r="A9" s="318"/>
      <c r="B9" s="30" t="s">
        <v>80</v>
      </c>
      <c r="C9" s="74"/>
      <c r="D9" s="74"/>
      <c r="E9" s="74"/>
      <c r="F9" s="74"/>
      <c r="G9" s="74"/>
      <c r="H9" s="74"/>
      <c r="I9" s="74"/>
      <c r="J9" s="138"/>
    </row>
    <row r="10" spans="1:10" ht="24.6" customHeight="1">
      <c r="A10" s="318"/>
      <c r="B10" s="30" t="s">
        <v>81</v>
      </c>
      <c r="C10" s="74"/>
      <c r="D10" s="74"/>
      <c r="E10" s="74"/>
      <c r="F10" s="74"/>
      <c r="G10" s="74"/>
      <c r="H10" s="74"/>
      <c r="I10" s="74"/>
      <c r="J10" s="138"/>
    </row>
    <row r="11" spans="1:10" ht="24.6" customHeight="1">
      <c r="A11" s="318"/>
      <c r="B11" s="30" t="s">
        <v>439</v>
      </c>
      <c r="C11" s="74"/>
      <c r="D11" s="74"/>
      <c r="E11" s="74"/>
      <c r="F11" s="74"/>
      <c r="G11" s="74"/>
      <c r="H11" s="74"/>
      <c r="I11" s="74"/>
      <c r="J11" s="138"/>
    </row>
    <row r="12" spans="1:10" ht="24.6" customHeight="1">
      <c r="A12" s="318"/>
      <c r="B12" s="30" t="s">
        <v>260</v>
      </c>
      <c r="C12" s="30">
        <f>SUM(C4:C11)</f>
        <v>0</v>
      </c>
      <c r="D12" s="30">
        <f t="shared" ref="D12:I12" si="0">SUM(D4:D11)</f>
        <v>0</v>
      </c>
      <c r="E12" s="30">
        <f t="shared" si="0"/>
        <v>0</v>
      </c>
      <c r="F12" s="30">
        <f t="shared" si="0"/>
        <v>0</v>
      </c>
      <c r="G12" s="30">
        <f t="shared" si="0"/>
        <v>0</v>
      </c>
      <c r="H12" s="30">
        <f t="shared" si="0"/>
        <v>0</v>
      </c>
      <c r="I12" s="30">
        <f t="shared" si="0"/>
        <v>0</v>
      </c>
      <c r="J12" s="138"/>
    </row>
    <row r="13" spans="1:10" ht="24.6" customHeight="1">
      <c r="A13" s="315" t="s">
        <v>82</v>
      </c>
      <c r="B13" s="167"/>
      <c r="C13" s="30">
        <f>'別添１-1人件費名簿'!E4</f>
        <v>0</v>
      </c>
      <c r="D13" s="30">
        <f>'別添１-1人件費名簿'!E5</f>
        <v>0</v>
      </c>
      <c r="E13" s="30">
        <f>'別添１-1人件費名簿'!E6</f>
        <v>0</v>
      </c>
      <c r="F13" s="30">
        <f>'別添１-1人件費名簿'!E7</f>
        <v>0</v>
      </c>
      <c r="G13" s="30">
        <f>'別添１-1人件費名簿'!E8</f>
        <v>0</v>
      </c>
      <c r="H13" s="30">
        <f>'別添１-1人件費名簿'!E9</f>
        <v>0</v>
      </c>
      <c r="I13" s="30">
        <f>'別添１-1人件費名簿'!E10</f>
        <v>0</v>
      </c>
      <c r="J13" s="141"/>
    </row>
    <row r="14" spans="1:10" ht="24.6" customHeight="1" thickBot="1">
      <c r="A14" s="316" t="s">
        <v>84</v>
      </c>
      <c r="B14" s="317"/>
      <c r="C14" s="142">
        <f>C12*C13</f>
        <v>0</v>
      </c>
      <c r="D14" s="142">
        <f t="shared" ref="D14:I14" si="1">D12*D13</f>
        <v>0</v>
      </c>
      <c r="E14" s="142">
        <f t="shared" si="1"/>
        <v>0</v>
      </c>
      <c r="F14" s="142">
        <f t="shared" si="1"/>
        <v>0</v>
      </c>
      <c r="G14" s="142">
        <f t="shared" si="1"/>
        <v>0</v>
      </c>
      <c r="H14" s="142">
        <f t="shared" si="1"/>
        <v>0</v>
      </c>
      <c r="I14" s="142">
        <f t="shared" si="1"/>
        <v>0</v>
      </c>
      <c r="J14" s="143">
        <f>SUM(C14:I14)</f>
        <v>0</v>
      </c>
    </row>
  </sheetData>
  <mergeCells count="6">
    <mergeCell ref="C2:E2"/>
    <mergeCell ref="A13:B13"/>
    <mergeCell ref="A14:B14"/>
    <mergeCell ref="A4:A12"/>
    <mergeCell ref="A3:B3"/>
    <mergeCell ref="A2:B2"/>
  </mergeCells>
  <phoneticPr fontId="2"/>
  <pageMargins left="0.7" right="0.7" top="0.75" bottom="0.75" header="0.3" footer="0.3"/>
  <pageSetup paperSize="9" orientation="landscape"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view="pageBreakPreview" zoomScaleNormal="100" zoomScaleSheetLayoutView="100" workbookViewId="0">
      <selection activeCell="D4" sqref="D4"/>
    </sheetView>
  </sheetViews>
  <sheetFormatPr defaultRowHeight="18"/>
  <cols>
    <col min="1" max="1" width="7.09765625" customWidth="1"/>
    <col min="2" max="3" width="9.69921875" customWidth="1"/>
    <col min="4" max="4" width="14.69921875" customWidth="1"/>
    <col min="8" max="8" width="32.69921875" customWidth="1"/>
    <col min="9" max="9" width="18.19921875" customWidth="1"/>
  </cols>
  <sheetData>
    <row r="1" spans="1:11" ht="20.100000000000001" customHeight="1">
      <c r="A1" t="s">
        <v>110</v>
      </c>
    </row>
    <row r="2" spans="1:11" ht="20.100000000000001" customHeight="1" thickBot="1">
      <c r="A2" s="313" t="s">
        <v>87</v>
      </c>
      <c r="B2" s="313"/>
      <c r="C2" s="323">
        <f>申請者情報項目!C7</f>
        <v>0</v>
      </c>
      <c r="D2" s="323"/>
      <c r="E2" s="323"/>
      <c r="F2" s="42"/>
    </row>
    <row r="3" spans="1:11" ht="20.100000000000001" customHeight="1" thickBot="1">
      <c r="A3" s="32" t="s">
        <v>88</v>
      </c>
      <c r="B3" s="39" t="s">
        <v>101</v>
      </c>
      <c r="C3" s="39" t="s">
        <v>180</v>
      </c>
      <c r="D3" s="33" t="s">
        <v>102</v>
      </c>
      <c r="E3" s="33" t="s">
        <v>109</v>
      </c>
      <c r="F3" s="34" t="s">
        <v>89</v>
      </c>
      <c r="G3" s="35" t="s">
        <v>38</v>
      </c>
      <c r="H3" s="38" t="s">
        <v>103</v>
      </c>
      <c r="I3" s="36" t="s">
        <v>90</v>
      </c>
    </row>
    <row r="4" spans="1:11" ht="20.100000000000001" customHeight="1">
      <c r="A4" s="37" t="s">
        <v>91</v>
      </c>
      <c r="B4" s="154" t="s">
        <v>428</v>
      </c>
      <c r="C4" s="154" t="s">
        <v>428</v>
      </c>
      <c r="D4" s="79"/>
      <c r="E4" s="80"/>
      <c r="F4" s="81"/>
      <c r="G4" s="50">
        <f>E4*F4</f>
        <v>0</v>
      </c>
      <c r="H4" s="82"/>
      <c r="I4" s="83"/>
    </row>
    <row r="5" spans="1:11" ht="20.100000000000001" customHeight="1">
      <c r="A5" s="37" t="s">
        <v>92</v>
      </c>
      <c r="B5" s="154" t="s">
        <v>428</v>
      </c>
      <c r="C5" s="154" t="s">
        <v>428</v>
      </c>
      <c r="D5" s="79"/>
      <c r="E5" s="80"/>
      <c r="F5" s="81"/>
      <c r="G5" s="50">
        <f t="shared" ref="G5:G23" si="0">E5*F5</f>
        <v>0</v>
      </c>
      <c r="H5" s="84"/>
      <c r="I5" s="85"/>
    </row>
    <row r="6" spans="1:11" ht="20.100000000000001" customHeight="1">
      <c r="A6" s="37" t="s">
        <v>93</v>
      </c>
      <c r="B6" s="154" t="s">
        <v>428</v>
      </c>
      <c r="C6" s="154" t="s">
        <v>428</v>
      </c>
      <c r="D6" s="79"/>
      <c r="E6" s="80"/>
      <c r="F6" s="81"/>
      <c r="G6" s="50">
        <f t="shared" si="0"/>
        <v>0</v>
      </c>
      <c r="H6" s="84"/>
      <c r="I6" s="85"/>
    </row>
    <row r="7" spans="1:11" ht="20.100000000000001" customHeight="1">
      <c r="A7" s="37" t="s">
        <v>94</v>
      </c>
      <c r="B7" s="154" t="s">
        <v>428</v>
      </c>
      <c r="C7" s="154" t="s">
        <v>428</v>
      </c>
      <c r="D7" s="79"/>
      <c r="E7" s="80"/>
      <c r="F7" s="81"/>
      <c r="G7" s="50">
        <f t="shared" si="0"/>
        <v>0</v>
      </c>
      <c r="H7" s="84"/>
      <c r="I7" s="85"/>
    </row>
    <row r="8" spans="1:11" ht="20.100000000000001" customHeight="1">
      <c r="A8" s="37" t="s">
        <v>95</v>
      </c>
      <c r="B8" s="154" t="s">
        <v>428</v>
      </c>
      <c r="C8" s="154" t="s">
        <v>428</v>
      </c>
      <c r="D8" s="79"/>
      <c r="E8" s="80"/>
      <c r="F8" s="81"/>
      <c r="G8" s="50">
        <f t="shared" si="0"/>
        <v>0</v>
      </c>
      <c r="H8" s="84"/>
      <c r="I8" s="85"/>
    </row>
    <row r="9" spans="1:11" ht="20.100000000000001" customHeight="1">
      <c r="A9" s="37" t="s">
        <v>96</v>
      </c>
      <c r="B9" s="154" t="s">
        <v>428</v>
      </c>
      <c r="C9" s="154" t="s">
        <v>428</v>
      </c>
      <c r="D9" s="79"/>
      <c r="E9" s="80"/>
      <c r="F9" s="81"/>
      <c r="G9" s="50">
        <f t="shared" si="0"/>
        <v>0</v>
      </c>
      <c r="H9" s="84"/>
      <c r="I9" s="85"/>
    </row>
    <row r="10" spans="1:11" ht="20.100000000000001" customHeight="1">
      <c r="A10" s="37" t="s">
        <v>97</v>
      </c>
      <c r="B10" s="154" t="s">
        <v>428</v>
      </c>
      <c r="C10" s="154" t="s">
        <v>428</v>
      </c>
      <c r="D10" s="79"/>
      <c r="E10" s="80"/>
      <c r="F10" s="81"/>
      <c r="G10" s="50">
        <f t="shared" si="0"/>
        <v>0</v>
      </c>
      <c r="H10" s="84"/>
      <c r="I10" s="85"/>
    </row>
    <row r="11" spans="1:11" ht="20.100000000000001" customHeight="1">
      <c r="A11" s="37" t="s">
        <v>98</v>
      </c>
      <c r="B11" s="154" t="s">
        <v>428</v>
      </c>
      <c r="C11" s="154" t="s">
        <v>428</v>
      </c>
      <c r="D11" s="79"/>
      <c r="E11" s="80"/>
      <c r="F11" s="81"/>
      <c r="G11" s="50">
        <f t="shared" si="0"/>
        <v>0</v>
      </c>
      <c r="H11" s="84"/>
      <c r="I11" s="85"/>
    </row>
    <row r="12" spans="1:11" ht="20.100000000000001" customHeight="1">
      <c r="A12" s="37" t="s">
        <v>99</v>
      </c>
      <c r="B12" s="154" t="s">
        <v>428</v>
      </c>
      <c r="C12" s="154" t="s">
        <v>428</v>
      </c>
      <c r="D12" s="79"/>
      <c r="E12" s="80"/>
      <c r="F12" s="81"/>
      <c r="G12" s="50">
        <f t="shared" si="0"/>
        <v>0</v>
      </c>
      <c r="H12" s="84"/>
      <c r="I12" s="85"/>
    </row>
    <row r="13" spans="1:11" ht="20.100000000000001" customHeight="1">
      <c r="A13" s="37" t="s">
        <v>100</v>
      </c>
      <c r="B13" s="154" t="s">
        <v>428</v>
      </c>
      <c r="C13" s="154" t="s">
        <v>428</v>
      </c>
      <c r="D13" s="79"/>
      <c r="E13" s="80"/>
      <c r="F13" s="81"/>
      <c r="G13" s="50">
        <f t="shared" si="0"/>
        <v>0</v>
      </c>
      <c r="H13" s="86"/>
      <c r="I13" s="85"/>
    </row>
    <row r="14" spans="1:11" ht="20.100000000000001" customHeight="1">
      <c r="A14" s="37" t="s">
        <v>104</v>
      </c>
      <c r="B14" s="154" t="s">
        <v>428</v>
      </c>
      <c r="C14" s="154" t="s">
        <v>428</v>
      </c>
      <c r="D14" s="79"/>
      <c r="E14" s="80"/>
      <c r="F14" s="81"/>
      <c r="G14" s="50">
        <f t="shared" si="0"/>
        <v>0</v>
      </c>
      <c r="H14" s="86"/>
      <c r="I14" s="85"/>
      <c r="K14" s="146"/>
    </row>
    <row r="15" spans="1:11" ht="20.100000000000001" customHeight="1">
      <c r="A15" s="37" t="s">
        <v>105</v>
      </c>
      <c r="B15" s="154" t="s">
        <v>428</v>
      </c>
      <c r="C15" s="154" t="s">
        <v>428</v>
      </c>
      <c r="D15" s="79"/>
      <c r="E15" s="80"/>
      <c r="F15" s="81"/>
      <c r="G15" s="50">
        <f t="shared" si="0"/>
        <v>0</v>
      </c>
      <c r="H15" s="86"/>
      <c r="I15" s="85"/>
    </row>
    <row r="16" spans="1:11" ht="20.100000000000001" customHeight="1">
      <c r="A16" s="37" t="s">
        <v>106</v>
      </c>
      <c r="B16" s="154" t="s">
        <v>428</v>
      </c>
      <c r="C16" s="154" t="s">
        <v>428</v>
      </c>
      <c r="D16" s="79"/>
      <c r="E16" s="80"/>
      <c r="F16" s="81"/>
      <c r="G16" s="50">
        <f t="shared" si="0"/>
        <v>0</v>
      </c>
      <c r="H16" s="86"/>
      <c r="I16" s="85"/>
    </row>
    <row r="17" spans="1:9" ht="20.100000000000001" customHeight="1">
      <c r="A17" s="37" t="s">
        <v>107</v>
      </c>
      <c r="B17" s="154" t="s">
        <v>428</v>
      </c>
      <c r="C17" s="154" t="s">
        <v>428</v>
      </c>
      <c r="D17" s="79"/>
      <c r="E17" s="80"/>
      <c r="F17" s="81"/>
      <c r="G17" s="50">
        <f t="shared" si="0"/>
        <v>0</v>
      </c>
      <c r="H17" s="86"/>
      <c r="I17" s="85"/>
    </row>
    <row r="18" spans="1:9" ht="20.100000000000001" customHeight="1">
      <c r="A18" s="37" t="s">
        <v>108</v>
      </c>
      <c r="B18" s="154" t="s">
        <v>428</v>
      </c>
      <c r="C18" s="154" t="s">
        <v>428</v>
      </c>
      <c r="D18" s="79"/>
      <c r="E18" s="80"/>
      <c r="F18" s="81"/>
      <c r="G18" s="50">
        <f t="shared" si="0"/>
        <v>0</v>
      </c>
      <c r="H18" s="86"/>
      <c r="I18" s="85"/>
    </row>
    <row r="19" spans="1:9" ht="20.100000000000001" customHeight="1">
      <c r="A19" s="37" t="s">
        <v>261</v>
      </c>
      <c r="B19" s="154" t="s">
        <v>428</v>
      </c>
      <c r="C19" s="154" t="s">
        <v>428</v>
      </c>
      <c r="D19" s="79"/>
      <c r="E19" s="80"/>
      <c r="F19" s="81"/>
      <c r="G19" s="50">
        <f t="shared" si="0"/>
        <v>0</v>
      </c>
      <c r="H19" s="86"/>
      <c r="I19" s="85"/>
    </row>
    <row r="20" spans="1:9" ht="20.100000000000001" customHeight="1">
      <c r="A20" s="37" t="s">
        <v>262</v>
      </c>
      <c r="B20" s="154" t="s">
        <v>428</v>
      </c>
      <c r="C20" s="154" t="s">
        <v>428</v>
      </c>
      <c r="D20" s="79"/>
      <c r="E20" s="80"/>
      <c r="F20" s="81"/>
      <c r="G20" s="50">
        <f t="shared" si="0"/>
        <v>0</v>
      </c>
      <c r="H20" s="86"/>
      <c r="I20" s="85"/>
    </row>
    <row r="21" spans="1:9" ht="20.100000000000001" customHeight="1">
      <c r="A21" s="37" t="s">
        <v>263</v>
      </c>
      <c r="B21" s="154" t="s">
        <v>428</v>
      </c>
      <c r="C21" s="154" t="s">
        <v>428</v>
      </c>
      <c r="D21" s="79"/>
      <c r="E21" s="80"/>
      <c r="F21" s="81"/>
      <c r="G21" s="50">
        <f t="shared" si="0"/>
        <v>0</v>
      </c>
      <c r="H21" s="86"/>
      <c r="I21" s="85"/>
    </row>
    <row r="22" spans="1:9" ht="20.100000000000001" customHeight="1">
      <c r="A22" s="37" t="s">
        <v>264</v>
      </c>
      <c r="B22" s="154" t="s">
        <v>428</v>
      </c>
      <c r="C22" s="154" t="s">
        <v>428</v>
      </c>
      <c r="D22" s="79"/>
      <c r="E22" s="80"/>
      <c r="F22" s="81"/>
      <c r="G22" s="50">
        <f t="shared" si="0"/>
        <v>0</v>
      </c>
      <c r="H22" s="86"/>
      <c r="I22" s="85"/>
    </row>
    <row r="23" spans="1:9" ht="20.100000000000001" customHeight="1" thickBot="1">
      <c r="A23" s="37" t="s">
        <v>265</v>
      </c>
      <c r="B23" s="154" t="s">
        <v>428</v>
      </c>
      <c r="C23" s="154" t="s">
        <v>428</v>
      </c>
      <c r="D23" s="79"/>
      <c r="E23" s="80"/>
      <c r="F23" s="81"/>
      <c r="G23" s="50">
        <f t="shared" si="0"/>
        <v>0</v>
      </c>
      <c r="H23" s="86"/>
      <c r="I23" s="85"/>
    </row>
    <row r="24" spans="1:9" ht="20.100000000000001" customHeight="1" thickBot="1">
      <c r="A24" s="320" t="s">
        <v>40</v>
      </c>
      <c r="B24" s="321"/>
      <c r="C24" s="321"/>
      <c r="D24" s="321"/>
      <c r="E24" s="321"/>
      <c r="F24" s="321"/>
      <c r="G24" s="322"/>
      <c r="H24" s="324">
        <f>SUM(G4:G23)</f>
        <v>0</v>
      </c>
      <c r="I24" s="325"/>
    </row>
    <row r="25" spans="1:9" ht="20.100000000000001" customHeight="1"/>
    <row r="26" spans="1:9" ht="18" customHeight="1"/>
    <row r="27" spans="1:9" ht="18" customHeight="1"/>
    <row r="28" spans="1:9" ht="18" customHeight="1"/>
    <row r="29" spans="1:9" ht="18" customHeight="1"/>
    <row r="30" spans="1:9" ht="18" customHeight="1"/>
    <row r="31" spans="1:9" ht="18" customHeight="1"/>
    <row r="32" spans="1:9" ht="18" customHeight="1"/>
  </sheetData>
  <mergeCells count="4">
    <mergeCell ref="A24:G24"/>
    <mergeCell ref="A2:B2"/>
    <mergeCell ref="C2:E2"/>
    <mergeCell ref="H24:I24"/>
  </mergeCells>
  <phoneticPr fontId="2"/>
  <pageMargins left="0.7" right="0.7" top="0.75" bottom="0.75" header="0.3" footer="0.3"/>
  <pageSetup paperSize="9" scale="97" orientation="landscape"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10</vt:i4>
      </vt:variant>
    </vt:vector>
  </HeadingPairs>
  <TitlesOfParts>
    <vt:vector size="32" baseType="lpstr">
      <vt:lpstr>申請者情報項目</vt:lpstr>
      <vt:lpstr>交付申請書</vt:lpstr>
      <vt:lpstr>完了実績報告書</vt:lpstr>
      <vt:lpstr>別紙１</vt:lpstr>
      <vt:lpstr>別紙２</vt:lpstr>
      <vt:lpstr>経費内訳</vt:lpstr>
      <vt:lpstr>別添１-1人件費名簿</vt:lpstr>
      <vt:lpstr>別添１-2人件費</vt:lpstr>
      <vt:lpstr>別添2　諸謝金</vt:lpstr>
      <vt:lpstr>別添3　光熱水料</vt:lpstr>
      <vt:lpstr>別添4　会議費</vt:lpstr>
      <vt:lpstr>別添5　旅費</vt:lpstr>
      <vt:lpstr>別添6　印刷製本費</vt:lpstr>
      <vt:lpstr>別添7　通信運搬費</vt:lpstr>
      <vt:lpstr>別添8　手数料</vt:lpstr>
      <vt:lpstr>別添9　委託料</vt:lpstr>
      <vt:lpstr>別添10　使用料及び賃借料</vt:lpstr>
      <vt:lpstr>別添11　消耗品費</vt:lpstr>
      <vt:lpstr>別添12　賃金</vt:lpstr>
      <vt:lpstr>別添13　その他</vt:lpstr>
      <vt:lpstr>別添14　設備費</vt:lpstr>
      <vt:lpstr>別添15　工事費 </vt:lpstr>
      <vt:lpstr>完了実績報告書!Print_Area</vt:lpstr>
      <vt:lpstr>経費内訳!Print_Area</vt:lpstr>
      <vt:lpstr>交付申請書!Print_Area</vt:lpstr>
      <vt:lpstr>別紙１!Print_Area</vt:lpstr>
      <vt:lpstr>'別添15　工事費 '!Print_Area</vt:lpstr>
      <vt:lpstr>'別添2　諸謝金'!Print_Area</vt:lpstr>
      <vt:lpstr>機械器具費</vt:lpstr>
      <vt:lpstr>測量及試験費</vt:lpstr>
      <vt:lpstr>付帯工事費</vt:lpstr>
      <vt:lpstr>本工事費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a9224</cp:lastModifiedBy>
  <cp:lastPrinted>2025-05-13T04:36:45Z</cp:lastPrinted>
  <dcterms:created xsi:type="dcterms:W3CDTF">2021-04-16T06:38:50Z</dcterms:created>
  <dcterms:modified xsi:type="dcterms:W3CDTF">2025-06-19T05:32:37Z</dcterms:modified>
</cp:coreProperties>
</file>