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updateLinks="never" codeName="ThisWorkbook" defaultThemeVersion="166925"/>
  <mc:AlternateContent xmlns:mc="http://schemas.openxmlformats.org/markup-compatibility/2006">
    <mc:Choice Requires="x15">
      <x15ac:absPath xmlns:x15ac="http://schemas.microsoft.com/office/spreadsheetml/2010/11/ac" url="\\file-sv\共有\R6補正\公募要領\様式_申請書類\R6補正_テナント_様式\"/>
    </mc:Choice>
  </mc:AlternateContent>
  <xr:revisionPtr revIDLastSave="0" documentId="13_ncr:1_{E05F8315-4DBB-4C68-9BD7-89D39646F42D}" xr6:coauthVersionLast="47" xr6:coauthVersionMax="47" xr10:uidLastSave="{00000000-0000-0000-0000-000000000000}"/>
  <bookViews>
    <workbookView xWindow="780" yWindow="645" windowWidth="25905" windowHeight="14835" tabRatio="928" xr2:uid="{00000000-000D-0000-FFFF-FFFF00000000}"/>
  </bookViews>
  <sheets>
    <sheet name="交付申請書" sheetId="22" r:id="rId1"/>
    <sheet name="別紙1" sheetId="29" r:id="rId2"/>
    <sheet name="4テナントビルの概要" sheetId="30" r:id="rId3"/>
    <sheet name="5事業の概要（１）" sheetId="31" r:id="rId4"/>
    <sheet name="5事業実施の内容" sheetId="32" r:id="rId5"/>
    <sheet name="6（GL契約書写）" sheetId="33" r:id="rId6"/>
    <sheet name="7（GL契約の事例紹介図）" sheetId="34" r:id="rId7"/>
    <sheet name="11事業実施工程図" sheetId="35" r:id="rId8"/>
    <sheet name="別紙2　経費内訳" sheetId="36" r:id="rId9"/>
    <sheet name="Sheet1" sheetId="37" r:id="rId10"/>
    <sheet name="換算係数" sheetId="26" state="hidden" r:id="rId11"/>
  </sheets>
  <externalReferences>
    <externalReference r:id="rId12"/>
  </externalReferences>
  <definedNames>
    <definedName name="_xlnm.Print_Area" localSheetId="7">'11事業実施工程図'!$A$1:$J$24</definedName>
    <definedName name="_xlnm.Print_Area" localSheetId="2">'4テナントビルの概要'!$A$1:$G$35</definedName>
    <definedName name="_xlnm.Print_Area" localSheetId="4">'5事業実施の内容'!$A$1:$G$28</definedName>
    <definedName name="_xlnm.Print_Area" localSheetId="5">'6（GL契約書写）'!$A$1:$D$40</definedName>
    <definedName name="_xlnm.Print_Area" localSheetId="6">'7（GL契約の事例紹介図）'!$A$1:$I$33</definedName>
    <definedName name="_xlnm.Print_Area" localSheetId="0">交付申請書!$A$1:$J$42</definedName>
    <definedName name="_xlnm.Print_Area" localSheetId="1">別紙1!$A$1:$J$210</definedName>
    <definedName name="_xlnm.Print_Area" localSheetId="8">'別紙2　経費内訳'!$A$1:$Q$42</definedName>
    <definedName name="エネルギー種類" localSheetId="7">[1]換算係数!$B$3:$B$32</definedName>
    <definedName name="エネルギー種類" localSheetId="2">[1]換算係数!$B$3:$B$32</definedName>
    <definedName name="エネルギー種類" localSheetId="1">[1]換算係数!$B$3:$B$32</definedName>
    <definedName name="エネルギー種類">換算係数!$B$3:$B$32</definedName>
    <definedName name="換算係数" localSheetId="7">[1]換算係数!$B$3:$E$32</definedName>
    <definedName name="換算係数" localSheetId="2">[1]換算係数!$B$3:$E$32</definedName>
    <definedName name="換算係数" localSheetId="1">[1]換算係数!$B$3:$E$32</definedName>
    <definedName name="換算係数">換算係数!$B$3:$E$32</definedName>
    <definedName name="機械器具費">#REF!</definedName>
    <definedName name="測量及試験費">#REF!</definedName>
    <definedName name="付帯工事費">#REF!</definedName>
    <definedName name="本工事費">#REF!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40" i="36" l="1"/>
  <c r="L39" i="36"/>
  <c r="L38" i="36"/>
  <c r="L37" i="36"/>
  <c r="L36" i="36"/>
  <c r="L35" i="36"/>
  <c r="F69" i="29"/>
  <c r="F70" i="29"/>
  <c r="F71" i="29"/>
  <c r="F72" i="29"/>
  <c r="F73" i="29"/>
  <c r="F68" i="29"/>
  <c r="O40" i="36"/>
  <c r="O39" i="36"/>
  <c r="O38" i="36"/>
  <c r="O37" i="36"/>
  <c r="O36" i="36"/>
  <c r="O35" i="36"/>
  <c r="O41" i="36"/>
  <c r="J7" i="36" l="1"/>
  <c r="I32" i="36"/>
  <c r="N7" i="36" s="1"/>
  <c r="F10" i="36" l="1"/>
  <c r="J10" i="36" s="1"/>
  <c r="E91" i="29"/>
  <c r="F147" i="29" s="1"/>
  <c r="F152" i="29" s="1"/>
  <c r="E17" i="32"/>
  <c r="G22" i="30"/>
  <c r="F22" i="30"/>
  <c r="E22" i="30"/>
  <c r="D22" i="30"/>
  <c r="C22" i="30"/>
  <c r="B22" i="30"/>
  <c r="D144" i="29"/>
  <c r="C112" i="29" s="1"/>
  <c r="G143" i="29"/>
  <c r="I143" i="29" s="1"/>
  <c r="G142" i="29"/>
  <c r="I142" i="29" s="1"/>
  <c r="G141" i="29"/>
  <c r="I141" i="29" s="1"/>
  <c r="G140" i="29"/>
  <c r="G139" i="29"/>
  <c r="G73" i="29"/>
  <c r="H73" i="29"/>
  <c r="E73" i="29"/>
  <c r="G72" i="29"/>
  <c r="H72" i="29"/>
  <c r="E72" i="29"/>
  <c r="G71" i="29"/>
  <c r="H71" i="29"/>
  <c r="E71" i="29"/>
  <c r="G70" i="29"/>
  <c r="H70" i="29"/>
  <c r="E70" i="29"/>
  <c r="G69" i="29"/>
  <c r="H69" i="29"/>
  <c r="E69" i="29"/>
  <c r="G68" i="29"/>
  <c r="H68" i="29"/>
  <c r="E68" i="29"/>
  <c r="G144" i="29" l="1"/>
  <c r="F153" i="29" s="1"/>
  <c r="F154" i="29" s="1"/>
  <c r="H74" i="29"/>
  <c r="I140" i="29"/>
  <c r="I144" i="29" s="1"/>
  <c r="F148" i="29" l="1"/>
  <c r="F149" i="29" s="1"/>
  <c r="F157" i="29"/>
  <c r="N10" i="36" s="1"/>
  <c r="E163" i="29" s="1"/>
  <c r="D25" i="22" l="1"/>
  <c r="E168" i="29"/>
  <c r="E92" i="29"/>
  <c r="E93" i="29" s="1"/>
  <c r="E94" i="2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pc</author>
  </authors>
  <commentList>
    <comment ref="I2" authorId="0" shapeId="0" xr:uid="{C06216CE-C644-4D1A-9796-3EC92274F824}">
      <text>
        <r>
          <rPr>
            <b/>
            <sz val="9"/>
            <color indexed="81"/>
            <rFont val="MS P ゴシック"/>
            <family val="3"/>
            <charset val="128"/>
          </rPr>
          <t>識別番号が通知されましたら追記願います。</t>
        </r>
      </text>
    </comment>
    <comment ref="I3" authorId="1" shapeId="0" xr:uid="{A99E496D-10E3-4753-AE0D-5FDE240E297A}">
      <text>
        <r>
          <rPr>
            <b/>
            <sz val="9"/>
            <color indexed="81"/>
            <rFont val="MS P ゴシック"/>
            <family val="3"/>
            <charset val="128"/>
          </rPr>
          <t>申請者において、文書番号がある場合は記載すること。ない場合は削除してください。</t>
        </r>
      </text>
    </comment>
    <comment ref="D33" authorId="0" shapeId="0" xr:uid="{0D5E0800-BBF9-47D1-95C0-E197C15DF244}">
      <text>
        <r>
          <rPr>
            <sz val="10"/>
            <color indexed="81"/>
            <rFont val="MS P ゴシック"/>
            <family val="3"/>
            <charset val="128"/>
          </rPr>
          <t>(yyyy/mm/dd)で入力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Akira N</author>
    <author>SERAよりコメント</author>
  </authors>
  <commentList>
    <comment ref="E91" authorId="0" shapeId="0" xr:uid="{1152F468-7543-42E1-87BA-52190614842A}">
      <text>
        <r>
          <rPr>
            <sz val="9"/>
            <color indexed="81"/>
            <rFont val="MS P ゴシック"/>
            <family val="3"/>
            <charset val="128"/>
          </rPr>
          <t>別紙２の（４）から自動転記</t>
        </r>
      </text>
    </comment>
    <comment ref="C112" authorId="0" shapeId="0" xr:uid="{4056E467-B8BD-4DBB-B19B-C0D0D3886BD6}">
      <text>
        <r>
          <rPr>
            <sz val="9"/>
            <color indexed="81"/>
            <rFont val="MS P ゴシック"/>
            <family val="3"/>
            <charset val="128"/>
          </rPr>
          <t xml:space="preserve">自動転記するため記載不要
</t>
        </r>
      </text>
    </comment>
    <comment ref="G112" authorId="1" shapeId="0" xr:uid="{F3F5AEFF-57EC-45B0-91FD-575004CF81E8}">
      <text>
        <r>
          <rPr>
            <sz val="9"/>
            <color indexed="81"/>
            <rFont val="MS P ゴシック"/>
            <family val="3"/>
            <charset val="128"/>
          </rPr>
          <t xml:space="preserve">省CO2排出量集計表から転記すること　３０％以上の削減が必要
</t>
        </r>
      </text>
    </comment>
    <comment ref="F138" authorId="0" shapeId="0" xr:uid="{F3137EF3-ABEA-487B-8E44-750BD5CB10EA}">
      <text>
        <r>
          <rPr>
            <sz val="8"/>
            <color indexed="81"/>
            <rFont val="MS P ゴシック"/>
            <family val="3"/>
            <charset val="128"/>
          </rPr>
          <t>空調機のうち
ルームエアコンは６年
冷凍機出力２２ｋｗ以下のものは13年とすること
注）冷凍機の出力とは冷凍機に直結する電動機の出力をいう
ボイラーのうち
ホテル・旅館の厨房用・浴場用ボイラーは10年
飲食店の厨房用ボイラーは8年とすること</t>
        </r>
      </text>
    </comment>
    <comment ref="D139" authorId="2" shapeId="0" xr:uid="{4C01BC3B-7AAB-438D-8586-D5D6CE712FA2}">
      <text>
        <r>
          <rPr>
            <sz val="8"/>
            <color indexed="81"/>
            <rFont val="MS P ゴシック"/>
            <family val="3"/>
            <charset val="128"/>
          </rPr>
          <t>削減量は</t>
        </r>
        <r>
          <rPr>
            <b/>
            <sz val="8"/>
            <color indexed="81"/>
            <rFont val="MS P ゴシック"/>
            <family val="3"/>
            <charset val="128"/>
          </rPr>
          <t>Kg</t>
        </r>
        <r>
          <rPr>
            <sz val="8"/>
            <color indexed="81"/>
            <rFont val="MS P ゴシック"/>
            <family val="3"/>
            <charset val="128"/>
          </rPr>
          <t>単位で入力して下さい。ｔ単位に自動変換されます</t>
        </r>
      </text>
    </comment>
    <comment ref="F152" authorId="0" shapeId="0" xr:uid="{8C25B2AA-CF06-4919-8C2F-606089AA6C8D}">
      <text>
        <r>
          <rPr>
            <b/>
            <sz val="9"/>
            <color indexed="81"/>
            <rFont val="MS P ゴシック"/>
            <family val="3"/>
            <charset val="128"/>
          </rPr>
          <t>記載不要（自動計算）</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Akira N</author>
  </authors>
  <commentList>
    <comment ref="E4" authorId="0" shapeId="0" xr:uid="{597D4112-46C8-46C4-94A7-7C209858FB82}">
      <text>
        <r>
          <rPr>
            <b/>
            <sz val="9"/>
            <color indexed="81"/>
            <rFont val="MS P ゴシック"/>
            <family val="3"/>
            <charset val="128"/>
          </rPr>
          <t>建築確認申請の延床面積。小数点3位を切り上げ</t>
        </r>
      </text>
    </comment>
    <comment ref="E5" authorId="0" shapeId="0" xr:uid="{A71AE06F-1F17-4658-B009-54EE79150EBF}">
      <text>
        <r>
          <rPr>
            <b/>
            <sz val="9"/>
            <color indexed="81"/>
            <rFont val="MS P ゴシック"/>
            <family val="3"/>
            <charset val="128"/>
          </rPr>
          <t>建物の所有者自身が使用している面積</t>
        </r>
      </text>
    </comment>
    <comment ref="B9" authorId="0" shapeId="0" xr:uid="{AF9496BA-670F-4A96-A241-2A176FE9D776}">
      <text>
        <r>
          <rPr>
            <b/>
            <sz val="9"/>
            <color indexed="81"/>
            <rFont val="MS P ゴシック"/>
            <family val="3"/>
            <charset val="128"/>
          </rPr>
          <t>プルダウンで選択。ない場合は直接入力</t>
        </r>
      </text>
    </comment>
    <comment ref="E10" authorId="0" shapeId="0" xr:uid="{316856A5-3551-4471-A232-2683265182B4}">
      <text>
        <r>
          <rPr>
            <b/>
            <sz val="9"/>
            <color indexed="81"/>
            <rFont val="MS P ゴシック"/>
            <family val="3"/>
            <charset val="128"/>
          </rPr>
          <t>具体的な用途を全て記載すること。</t>
        </r>
      </text>
    </comment>
    <comment ref="G16" authorId="0" shapeId="0" xr:uid="{5CCD6494-60B5-402B-A4E3-67E0EA8FAF40}">
      <text>
        <r>
          <rPr>
            <b/>
            <sz val="9"/>
            <color indexed="81"/>
            <rFont val="MS P ゴシック"/>
            <family val="3"/>
            <charset val="128"/>
          </rPr>
          <t>テナント入居可能な総室数</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Akira N</author>
  </authors>
  <commentList>
    <comment ref="E5" authorId="0" shapeId="0" xr:uid="{F3E8B00F-7A07-4787-93C1-0BB6B162C31D}">
      <text>
        <r>
          <rPr>
            <b/>
            <sz val="9"/>
            <color indexed="81"/>
            <rFont val="MS P ゴシック"/>
            <family val="3"/>
            <charset val="128"/>
          </rPr>
          <t>求積図や賃貸契約書等による面積</t>
        </r>
      </text>
    </comment>
    <comment ref="G18" authorId="0" shapeId="0" xr:uid="{FC4B455C-14AE-4118-86C4-B75AE18BF6A2}">
      <text>
        <r>
          <rPr>
            <b/>
            <sz val="9"/>
            <color indexed="81"/>
            <rFont val="MS P ゴシック"/>
            <family val="3"/>
            <charset val="128"/>
          </rPr>
          <t>テナント数が多い場合等、自動計算できない場合は、（グリーンリース契約等を締結したテナントの専有部面積計）／（建築確認申請の延床面積）の値を入力すること。</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 Akira</author>
    <author>user</author>
  </authors>
  <commentList>
    <comment ref="N10" authorId="0" shapeId="0" xr:uid="{B694982F-A48F-468E-81D9-7D9FAD4CDB7B}">
      <text>
        <r>
          <rPr>
            <b/>
            <sz val="9"/>
            <color indexed="81"/>
            <rFont val="MS P ゴシック"/>
            <family val="3"/>
            <charset val="128"/>
          </rPr>
          <t>別紙１（２）事業による波及効果で、CO2排出量１トンを削減するために必要なコストが23,000円を上回る場合、【CO2削減コスト（補助金）が２３，０００円を上回る場合】欄の補助金所要額が転記される</t>
        </r>
      </text>
    </comment>
    <comment ref="A13" authorId="1" shapeId="0" xr:uid="{00000000-0006-0000-0000-000002000000}">
      <text>
        <r>
          <rPr>
            <sz val="9"/>
            <color indexed="81"/>
            <rFont val="ＭＳ Ｐゴシック"/>
            <family val="3"/>
            <charset val="128"/>
          </rPr>
          <t>プルダウンで選択</t>
        </r>
      </text>
    </comment>
  </commentList>
</comments>
</file>

<file path=xl/sharedStrings.xml><?xml version="1.0" encoding="utf-8"?>
<sst xmlns="http://schemas.openxmlformats.org/spreadsheetml/2006/main" count="561" uniqueCount="416">
  <si>
    <t>事業名</t>
    <rPh sb="0" eb="2">
      <t>ジギョウ</t>
    </rPh>
    <rPh sb="2" eb="3">
      <t>メイ</t>
    </rPh>
    <phoneticPr fontId="3"/>
  </si>
  <si>
    <t>事業実施の団体名</t>
    <rPh sb="0" eb="2">
      <t>ジギョウ</t>
    </rPh>
    <rPh sb="2" eb="4">
      <t>ジッシ</t>
    </rPh>
    <rPh sb="5" eb="7">
      <t>ダンタイ</t>
    </rPh>
    <rPh sb="7" eb="8">
      <t>メイ</t>
    </rPh>
    <phoneticPr fontId="3"/>
  </si>
  <si>
    <t>氏名</t>
    <rPh sb="0" eb="2">
      <t>シメイ</t>
    </rPh>
    <phoneticPr fontId="3"/>
  </si>
  <si>
    <t>所在地</t>
    <rPh sb="0" eb="3">
      <t>ショザイチ</t>
    </rPh>
    <phoneticPr fontId="3"/>
  </si>
  <si>
    <t>電話番号</t>
    <rPh sb="0" eb="2">
      <t>デンワ</t>
    </rPh>
    <rPh sb="2" eb="4">
      <t>バンゴウ</t>
    </rPh>
    <phoneticPr fontId="3"/>
  </si>
  <si>
    <t>FAX番号</t>
    <rPh sb="3" eb="5">
      <t>バンゴウ</t>
    </rPh>
    <phoneticPr fontId="3"/>
  </si>
  <si>
    <t>事業実施の担当者（事業の窓口となる方）</t>
    <rPh sb="0" eb="2">
      <t>ジギョウ</t>
    </rPh>
    <rPh sb="2" eb="4">
      <t>ジッシ</t>
    </rPh>
    <rPh sb="5" eb="8">
      <t>タントウシャ</t>
    </rPh>
    <rPh sb="9" eb="11">
      <t>ジギョウ</t>
    </rPh>
    <rPh sb="12" eb="14">
      <t>マドグチ</t>
    </rPh>
    <rPh sb="17" eb="18">
      <t>カタ</t>
    </rPh>
    <phoneticPr fontId="3"/>
  </si>
  <si>
    <t>団体の名称</t>
    <rPh sb="0" eb="2">
      <t>ダンタイ</t>
    </rPh>
    <rPh sb="3" eb="5">
      <t>メイショウ</t>
    </rPh>
    <phoneticPr fontId="3"/>
  </si>
  <si>
    <t>事業実施責任者</t>
    <rPh sb="0" eb="2">
      <t>ジギョウ</t>
    </rPh>
    <rPh sb="2" eb="4">
      <t>ジッシ</t>
    </rPh>
    <rPh sb="4" eb="7">
      <t>セキニンシャ</t>
    </rPh>
    <phoneticPr fontId="3"/>
  </si>
  <si>
    <t>役職名</t>
    <rPh sb="0" eb="3">
      <t>ヤクショクメイ</t>
    </rPh>
    <phoneticPr fontId="3"/>
  </si>
  <si>
    <t>別紙１</t>
    <rPh sb="0" eb="2">
      <t>ベッシ</t>
    </rPh>
    <phoneticPr fontId="3"/>
  </si>
  <si>
    <t>合計</t>
    <rPh sb="0" eb="2">
      <t>ゴウケイ</t>
    </rPh>
    <phoneticPr fontId="3"/>
  </si>
  <si>
    <t>代表者の職・氏名</t>
    <rPh sb="0" eb="3">
      <t>ダイヒョウシャ</t>
    </rPh>
    <rPh sb="4" eb="5">
      <t>ショク</t>
    </rPh>
    <rPh sb="6" eb="8">
      <t>シメイ</t>
    </rPh>
    <phoneticPr fontId="1"/>
  </si>
  <si>
    <t>様式第１（第５条関係）</t>
    <phoneticPr fontId="1"/>
  </si>
  <si>
    <t>一般社団法人静岡県環境資源協会</t>
    <phoneticPr fontId="1"/>
  </si>
  <si>
    <t>住所</t>
    <rPh sb="0" eb="2">
      <t>ジュウショ</t>
    </rPh>
    <phoneticPr fontId="1"/>
  </si>
  <si>
    <t>氏名又は名称</t>
    <rPh sb="0" eb="2">
      <t>シメイ</t>
    </rPh>
    <rPh sb="2" eb="3">
      <t>マタ</t>
    </rPh>
    <rPh sb="4" eb="6">
      <t>メイショウ</t>
    </rPh>
    <phoneticPr fontId="1"/>
  </si>
  <si>
    <t>申請者</t>
    <rPh sb="0" eb="3">
      <t>シンセイシャ</t>
    </rPh>
    <phoneticPr fontId="1"/>
  </si>
  <si>
    <t>記</t>
    <rPh sb="0" eb="1">
      <t>キ</t>
    </rPh>
    <phoneticPr fontId="1"/>
  </si>
  <si>
    <t>１　補助事業名</t>
  </si>
  <si>
    <t>２　補助事業の目的及び内容</t>
    <phoneticPr fontId="1"/>
  </si>
  <si>
    <t>別紙１　実施計画書のとおり</t>
    <phoneticPr fontId="1"/>
  </si>
  <si>
    <t>３　補助金交付申請額</t>
    <phoneticPr fontId="1"/>
  </si>
  <si>
    <t>円</t>
  </si>
  <si>
    <t>４　補助事業に要する経費</t>
    <phoneticPr fontId="1"/>
  </si>
  <si>
    <t>別紙２　経費内訳のとおり</t>
    <phoneticPr fontId="1"/>
  </si>
  <si>
    <t>５　補助事業の開始及び完了予定年月日</t>
    <phoneticPr fontId="1"/>
  </si>
  <si>
    <t>交付決定の日　～</t>
    <phoneticPr fontId="1"/>
  </si>
  <si>
    <t>６　その他参考資料</t>
    <phoneticPr fontId="1"/>
  </si>
  <si>
    <t>７　本件責任者及び担当者の氏名、連絡先等</t>
    <phoneticPr fontId="1"/>
  </si>
  <si>
    <t>（１）責任者の所属部署・職名・氏名</t>
    <phoneticPr fontId="1"/>
  </si>
  <si>
    <t>（２）担当者の所属部署・職名・氏名</t>
    <phoneticPr fontId="1"/>
  </si>
  <si>
    <t>（３）連絡先（電話番号・Eメールアドレス）</t>
    <phoneticPr fontId="1"/>
  </si>
  <si>
    <t>会長　平井　一之　殿</t>
    <rPh sb="3" eb="5">
      <t>ヒライ</t>
    </rPh>
    <rPh sb="6" eb="8">
      <t>カズユキ</t>
    </rPh>
    <phoneticPr fontId="1"/>
  </si>
  <si>
    <t xml:space="preserve">注１　規程第３条第３項の規定に基づき共同で申請する場合は、代表事業者が申請すること。
　２　「５　その他参考資料」として、申請者が地方公共団体以外の者である場合は、申請者の組織概要、経理状況説明書（直近の２決算期に関する貸借対照表及び損益計算書（申請時に、法人の設立から１会計年度を経過していない場合には、申請年度の事業計画及び収支予算、法人の設立から１会計年度を経過し、かつ、２会計年度を経過していない場合には、直近の１決算期に関する貸借対照表及び損益計算書））及び定款（申請者が個人企業の場合は、住民票の写し（いずれも発行後３ヶ月以内のもの））を添付すること（申請者が、法律に基づき設立の認可等を行う行政機関から、その認可等を受け、又は当該行政機関の合議制の機関における設立の認可等が適当である旨の文書を受領している者である場合は、設立の認可等を受け、又は設立の認可等が適当であるとされた法人の事業計画及び収支予算の案並びに定款の案を添付すること。ただし、これらの案が作成されていない場合には、添付を要しない。）。また、地方公共団体が申請する場合は、申請年度の予算書を添付すること。
　３　別紙１又は別紙２において事業ごとに求めている設備等のシステム図・配置図・仕様書、補助事業に関する見積書・各種計算書、法律に基づく登録に係る通知の写し等を添付すること。
※交付申請前にすでに提出されている書類については添付を省略して差し支えない。
</t>
    <phoneticPr fontId="1"/>
  </si>
  <si>
    <t>.</t>
    <phoneticPr fontId="1"/>
  </si>
  <si>
    <t>ガソリン</t>
  </si>
  <si>
    <t>年　月　日　</t>
    <rPh sb="0" eb="1">
      <t>ネン</t>
    </rPh>
    <rPh sb="2" eb="3">
      <t>ツキ</t>
    </rPh>
    <rPh sb="4" eb="5">
      <t>ニチ</t>
    </rPh>
    <phoneticPr fontId="1"/>
  </si>
  <si>
    <t>tCO2/千kWh</t>
    <rPh sb="5" eb="6">
      <t>セン</t>
    </rPh>
    <phoneticPr fontId="15"/>
  </si>
  <si>
    <t>千KWh</t>
  </si>
  <si>
    <t>消費電力量</t>
    <rPh sb="0" eb="2">
      <t>ショウヒ</t>
    </rPh>
    <rPh sb="2" eb="4">
      <t>デンリョク</t>
    </rPh>
    <rPh sb="4" eb="5">
      <t>リョウ</t>
    </rPh>
    <phoneticPr fontId="3"/>
  </si>
  <si>
    <t>tCO2/GJ</t>
  </si>
  <si>
    <t>GJ</t>
  </si>
  <si>
    <t>冷水</t>
  </si>
  <si>
    <t>温水</t>
  </si>
  <si>
    <t>産業用以外の蒸気</t>
  </si>
  <si>
    <t>産業用蒸気</t>
  </si>
  <si>
    <t>tC/GJ</t>
  </si>
  <si>
    <t>GJ/千m3</t>
    <rPh sb="3" eb="4">
      <t>セン</t>
    </rPh>
    <phoneticPr fontId="14"/>
  </si>
  <si>
    <t>tCO2/千m3</t>
    <rPh sb="5" eb="6">
      <t>セン</t>
    </rPh>
    <phoneticPr fontId="15"/>
  </si>
  <si>
    <t>千m3</t>
  </si>
  <si>
    <t>都市ガス</t>
  </si>
  <si>
    <t>転炉ガス</t>
  </si>
  <si>
    <t>高炉ガス</t>
  </si>
  <si>
    <t>コークス炉ガス</t>
  </si>
  <si>
    <t>GJ/t</t>
  </si>
  <si>
    <t>tCO2/t</t>
  </si>
  <si>
    <t>t</t>
  </si>
  <si>
    <t>コールタール</t>
  </si>
  <si>
    <t>石炭コークス</t>
  </si>
  <si>
    <t>無煙炭</t>
  </si>
  <si>
    <t>一般炭</t>
  </si>
  <si>
    <t>原料炭</t>
  </si>
  <si>
    <t>その他可燃性天然ガス</t>
  </si>
  <si>
    <t>液化天然ガス（ＬＮＧ）</t>
  </si>
  <si>
    <t>石油系炭化水素ガス</t>
  </si>
  <si>
    <t>液化石油ガス(ＬＰＧ)</t>
  </si>
  <si>
    <t>石油コークス</t>
  </si>
  <si>
    <t>石油アスファルト</t>
  </si>
  <si>
    <t>GJ/kL</t>
  </si>
  <si>
    <t>tCO2/kL</t>
  </si>
  <si>
    <t>kL</t>
  </si>
  <si>
    <t>Ｂ・Ｃ重油</t>
  </si>
  <si>
    <t>Ａ重油</t>
  </si>
  <si>
    <t>軽油</t>
  </si>
  <si>
    <t>灯油</t>
  </si>
  <si>
    <t>ナフサ</t>
  </si>
  <si>
    <t>コンデンセート(NGL)</t>
  </si>
  <si>
    <t>原油(コンデンセートを除く。)</t>
  </si>
  <si>
    <t>排出係数</t>
    <rPh sb="0" eb="2">
      <t>ハイシュツ</t>
    </rPh>
    <rPh sb="2" eb="4">
      <t>ケイスウ</t>
    </rPh>
    <phoneticPr fontId="14"/>
  </si>
  <si>
    <t>換算係数</t>
    <rPh sb="0" eb="2">
      <t>カンサン</t>
    </rPh>
    <rPh sb="2" eb="4">
      <t>ケイスウ</t>
    </rPh>
    <phoneticPr fontId="14"/>
  </si>
  <si>
    <t>（エネルギー種類を選んでください）</t>
    <rPh sb="6" eb="8">
      <t>シュルイ</t>
    </rPh>
    <rPh sb="9" eb="10">
      <t>エラ</t>
    </rPh>
    <phoneticPr fontId="3"/>
  </si>
  <si>
    <t>炭素</t>
    <rPh sb="0" eb="2">
      <t>タンソ</t>
    </rPh>
    <phoneticPr fontId="14"/>
  </si>
  <si>
    <t>発熱量</t>
    <rPh sb="0" eb="2">
      <t>ハツネツ</t>
    </rPh>
    <rPh sb="2" eb="3">
      <t>リョウ</t>
    </rPh>
    <phoneticPr fontId="14"/>
  </si>
  <si>
    <t>注２　記入欄が少ない場合は、本様式を引き伸ばして使用する。</t>
  </si>
  <si>
    <t>注１　本計画書に、以下の資料等を添付する。</t>
  </si>
  <si>
    <t>＊　実施スケジュールは別紙を添付してもよい。</t>
  </si>
  <si>
    <t>＊　事業の実施スケジュールを記入する。全工程を含めた実施スケジュールとし、事業内容と照らし合わせ、何をどこまで実施するのかが明らかに分かるように記入する。</t>
    <phoneticPr fontId="3"/>
  </si>
  <si>
    <t>＜事業実施スケジュール＞</t>
    <rPh sb="1" eb="3">
      <t>ジギョウ</t>
    </rPh>
    <rPh sb="3" eb="5">
      <t>ジッシ</t>
    </rPh>
    <phoneticPr fontId="3"/>
  </si>
  <si>
    <t>ＥＭＳや計測器を、誰が（実施体制）、どのように利用し（運用方法）、どのような効果を上げたいのか（導入効果）を整理すること。（別紙に添付でも可）</t>
    <rPh sb="62" eb="64">
      <t>ベッシ</t>
    </rPh>
    <rPh sb="65" eb="67">
      <t>テンプ</t>
    </rPh>
    <rPh sb="69" eb="70">
      <t>カ</t>
    </rPh>
    <phoneticPr fontId="3"/>
  </si>
  <si>
    <t>＜ＥＭＳや計測器を導入する場合のエネルギー管理計画＞</t>
  </si>
  <si>
    <t>＊　他の国の補助金等（固定価格買取制度を含む。）への応募状況等を記入する。</t>
  </si>
  <si>
    <t>＜事業実施に関連する事項＞</t>
    <rPh sb="1" eb="3">
      <t>ジギョウ</t>
    </rPh>
    <rPh sb="3" eb="5">
      <t>ジッシ</t>
    </rPh>
    <rPh sb="6" eb="8">
      <t>カンレン</t>
    </rPh>
    <rPh sb="10" eb="12">
      <t>ジコウ</t>
    </rPh>
    <phoneticPr fontId="3"/>
  </si>
  <si>
    <t>＊　いずれかに○を付ける。</t>
    <rPh sb="9" eb="10">
      <t>ツ</t>
    </rPh>
    <phoneticPr fontId="3"/>
  </si>
  <si>
    <t>②　その他</t>
    <phoneticPr fontId="3"/>
  </si>
  <si>
    <t>①　補助事業者自身　</t>
    <phoneticPr fontId="3"/>
  </si>
  <si>
    <t>＜補助対象設備・工事等の発注先＞</t>
    <phoneticPr fontId="3"/>
  </si>
  <si>
    <t>＜事業の実施体制＞</t>
    <rPh sb="1" eb="3">
      <t>ジギョウ</t>
    </rPh>
    <rPh sb="4" eb="6">
      <t>ジッシ</t>
    </rPh>
    <rPh sb="6" eb="8">
      <t>タイセイ</t>
    </rPh>
    <phoneticPr fontId="3"/>
  </si>
  <si>
    <t>なし</t>
  </si>
  <si>
    <t>＊　高効率設備導入補助事業に要する経費を支払うための資金の調達計画及び調達方法を記入する。</t>
    <phoneticPr fontId="3"/>
  </si>
  <si>
    <t>＜資金計画＞</t>
    <rPh sb="1" eb="3">
      <t>シキン</t>
    </rPh>
    <rPh sb="3" eb="5">
      <t>ケイカク</t>
    </rPh>
    <phoneticPr fontId="3"/>
  </si>
  <si>
    <t>円</t>
    <rPh sb="0" eb="1">
      <t>エン</t>
    </rPh>
    <phoneticPr fontId="3"/>
  </si>
  <si>
    <t>補助対象経費に対する補助金の支出見込み額</t>
    <rPh sb="0" eb="2">
      <t>ホジョ</t>
    </rPh>
    <rPh sb="2" eb="4">
      <t>タイショウ</t>
    </rPh>
    <rPh sb="4" eb="6">
      <t>ケイヒ</t>
    </rPh>
    <rPh sb="7" eb="8">
      <t>タイ</t>
    </rPh>
    <rPh sb="10" eb="12">
      <t>ホジョ</t>
    </rPh>
    <rPh sb="14" eb="16">
      <t>シシュツ</t>
    </rPh>
    <rPh sb="16" eb="18">
      <t>ミコ</t>
    </rPh>
    <rPh sb="19" eb="20">
      <t>テイガク</t>
    </rPh>
    <phoneticPr fontId="3"/>
  </si>
  <si>
    <t>補助対象経費の支出予定額</t>
    <rPh sb="0" eb="2">
      <t>ホジョ</t>
    </rPh>
    <rPh sb="2" eb="4">
      <t>タイショウ</t>
    </rPh>
    <rPh sb="4" eb="6">
      <t>ケイヒ</t>
    </rPh>
    <rPh sb="7" eb="9">
      <t>シシュツ</t>
    </rPh>
    <rPh sb="9" eb="11">
      <t>ヨテイ</t>
    </rPh>
    <rPh sb="11" eb="12">
      <t>ガク</t>
    </rPh>
    <phoneticPr fontId="3"/>
  </si>
  <si>
    <t>②法定耐用年数</t>
    <rPh sb="1" eb="3">
      <t>ホウテイ</t>
    </rPh>
    <rPh sb="3" eb="5">
      <t>タイヨウ</t>
    </rPh>
    <rPh sb="5" eb="7">
      <t>ネンスウ</t>
    </rPh>
    <phoneticPr fontId="3"/>
  </si>
  <si>
    <t>導入設備名</t>
    <rPh sb="0" eb="2">
      <t>ドウニュウ</t>
    </rPh>
    <rPh sb="2" eb="4">
      <t>セツビ</t>
    </rPh>
    <rPh sb="4" eb="5">
      <t>メイ</t>
    </rPh>
    <phoneticPr fontId="3"/>
  </si>
  <si>
    <t>　※削減効果の対策別内訳・法定耐用年数</t>
    <rPh sb="13" eb="15">
      <t>ホウテイ</t>
    </rPh>
    <rPh sb="15" eb="17">
      <t>タイヨウ</t>
    </rPh>
    <rPh sb="17" eb="19">
      <t>ネンスウ</t>
    </rPh>
    <phoneticPr fontId="3"/>
  </si>
  <si>
    <t>※１　事業により法定耐用年数が異なる複数の補助対象設備を整備する場合、計算式を次の式に変えて算出する。</t>
  </si>
  <si>
    <t>＊　「別添のとおり」と記入し、原則として、「地球温暖化対策事業効果算定ガイドブック＜補助事業申請者用＞（平成29年２月環境省地球環境局）」」（以下「ガイドブック」という。）において使用するエクセルファイル（「補助事業者向けハード対策事業計算ファイル」）により、事業の直接効果及び波及効果を算定した上で、同ファイルを添付する。なお、エクセルファイル（「補助事業申請者向けハード対策事業計算ファイル」）において記載する各々の設定根拠、引用元に係る具体的資料を添付すること。</t>
    <phoneticPr fontId="3"/>
  </si>
  <si>
    <t>別添のとおり</t>
    <rPh sb="0" eb="2">
      <t>ベッテン</t>
    </rPh>
    <phoneticPr fontId="3"/>
  </si>
  <si>
    <t>（２）事業による波及効果</t>
    <rPh sb="3" eb="5">
      <t>ジギョウ</t>
    </rPh>
    <rPh sb="8" eb="10">
      <t>ハキュウ</t>
    </rPh>
    <rPh sb="10" eb="12">
      <t>コウカ</t>
    </rPh>
    <phoneticPr fontId="3"/>
  </si>
  <si>
    <t>CO2削減率（％）</t>
    <rPh sb="3" eb="6">
      <t>サクゲンリツ</t>
    </rPh>
    <phoneticPr fontId="3"/>
  </si>
  <si>
    <t>・・・</t>
    <phoneticPr fontId="3"/>
  </si>
  <si>
    <t>（１）事業による直接効果</t>
    <rPh sb="3" eb="5">
      <t>ジギョウ</t>
    </rPh>
    <rPh sb="8" eb="10">
      <t>チョクセツ</t>
    </rPh>
    <rPh sb="10" eb="12">
      <t>コウカ</t>
    </rPh>
    <phoneticPr fontId="3"/>
  </si>
  <si>
    <t>＜事業の効果＞</t>
    <rPh sb="1" eb="3">
      <t>ジギョウ</t>
    </rPh>
    <rPh sb="4" eb="6">
      <t>コウカ</t>
    </rPh>
    <phoneticPr fontId="3"/>
  </si>
  <si>
    <t>＊　導入する高効率設備の技術について、今後、どのように活用・展開されることが期待されるか具体的に記入する。</t>
    <rPh sb="6" eb="9">
      <t>コウコウリツ</t>
    </rPh>
    <rPh sb="9" eb="11">
      <t>セツビ</t>
    </rPh>
    <phoneticPr fontId="3"/>
  </si>
  <si>
    <t>【導入技術の今後の活用・展開の見通し】</t>
    <rPh sb="1" eb="3">
      <t>ドウニュウ</t>
    </rPh>
    <rPh sb="3" eb="5">
      <t>ギジュツ</t>
    </rPh>
    <rPh sb="6" eb="8">
      <t>コンゴ</t>
    </rPh>
    <rPh sb="9" eb="11">
      <t>カツヨウ</t>
    </rPh>
    <rPh sb="12" eb="14">
      <t>テンカイ</t>
    </rPh>
    <rPh sb="15" eb="17">
      <t>ミトオ</t>
    </rPh>
    <phoneticPr fontId="3"/>
  </si>
  <si>
    <t>・他の事業への波及効果</t>
    <rPh sb="1" eb="2">
      <t>タ</t>
    </rPh>
    <rPh sb="3" eb="5">
      <t>ジギョウ</t>
    </rPh>
    <rPh sb="7" eb="9">
      <t>ハキュウ</t>
    </rPh>
    <rPh sb="9" eb="11">
      <t>コウカ</t>
    </rPh>
    <phoneticPr fontId="3"/>
  </si>
  <si>
    <t>・モデル・実証的性格</t>
    <rPh sb="5" eb="8">
      <t>ジッショウテキ</t>
    </rPh>
    <rPh sb="8" eb="10">
      <t>セイカク</t>
    </rPh>
    <phoneticPr fontId="3"/>
  </si>
  <si>
    <t>＊　補助事業のモデル性や実証的性格について具体的に記入するとともに、他の事業者にどのような波及効果が期待されるか具体的に記入する。</t>
    <phoneticPr fontId="3"/>
  </si>
  <si>
    <t>【事業のモデル・実証的性格及び他の事業への波及効果】</t>
    <rPh sb="1" eb="3">
      <t>ジギョウ</t>
    </rPh>
    <rPh sb="8" eb="10">
      <t>ジッショウ</t>
    </rPh>
    <rPh sb="10" eb="11">
      <t>テキ</t>
    </rPh>
    <rPh sb="11" eb="13">
      <t>セイカク</t>
    </rPh>
    <rPh sb="13" eb="14">
      <t>オヨ</t>
    </rPh>
    <rPh sb="15" eb="16">
      <t>タ</t>
    </rPh>
    <rPh sb="17" eb="19">
      <t>ジギョウ</t>
    </rPh>
    <rPh sb="21" eb="23">
      <t>ハキュウ</t>
    </rPh>
    <rPh sb="23" eb="25">
      <t>コウカ</t>
    </rPh>
    <phoneticPr fontId="3"/>
  </si>
  <si>
    <t>ランニングコスト減少額の算出過程</t>
    <rPh sb="8" eb="10">
      <t>ゲンショウ</t>
    </rPh>
    <rPh sb="10" eb="11">
      <t>ガク</t>
    </rPh>
    <rPh sb="12" eb="14">
      <t>サンシュツ</t>
    </rPh>
    <rPh sb="14" eb="16">
      <t>カテイ</t>
    </rPh>
    <phoneticPr fontId="3"/>
  </si>
  <si>
    <t>年</t>
    <rPh sb="0" eb="1">
      <t>ネン</t>
    </rPh>
    <phoneticPr fontId="3"/>
  </si>
  <si>
    <t>　資金回収年数は</t>
    <rPh sb="1" eb="3">
      <t>シキン</t>
    </rPh>
    <rPh sb="3" eb="5">
      <t>カイシュウ</t>
    </rPh>
    <rPh sb="5" eb="7">
      <t>ネンスウ</t>
    </rPh>
    <phoneticPr fontId="3"/>
  </si>
  <si>
    <t>　補助対象経費に係る自己負担額</t>
    <rPh sb="1" eb="3">
      <t>ホジョ</t>
    </rPh>
    <rPh sb="3" eb="5">
      <t>タイショウ</t>
    </rPh>
    <rPh sb="5" eb="7">
      <t>ケイヒ</t>
    </rPh>
    <rPh sb="8" eb="9">
      <t>カカワ</t>
    </rPh>
    <rPh sb="10" eb="12">
      <t>ジコ</t>
    </rPh>
    <rPh sb="12" eb="14">
      <t>フタン</t>
    </rPh>
    <rPh sb="14" eb="15">
      <t>ガク</t>
    </rPh>
    <phoneticPr fontId="3"/>
  </si>
  <si>
    <t>　補助金所要額</t>
    <rPh sb="1" eb="4">
      <t>ホジョキン</t>
    </rPh>
    <rPh sb="4" eb="6">
      <t>ショヨウ</t>
    </rPh>
    <rPh sb="6" eb="7">
      <t>ガク</t>
    </rPh>
    <phoneticPr fontId="3"/>
  </si>
  <si>
    <t>　補助対象経費の支出予定額</t>
    <rPh sb="1" eb="3">
      <t>ホジョ</t>
    </rPh>
    <rPh sb="3" eb="5">
      <t>タイショウ</t>
    </rPh>
    <rPh sb="5" eb="7">
      <t>ケイヒ</t>
    </rPh>
    <rPh sb="8" eb="10">
      <t>シシュツ</t>
    </rPh>
    <rPh sb="10" eb="12">
      <t>ヨテイ</t>
    </rPh>
    <rPh sb="12" eb="13">
      <t>ガク</t>
    </rPh>
    <phoneticPr fontId="3"/>
  </si>
  <si>
    <t>　本事業による年間ランニングコスト減少額</t>
    <rPh sb="1" eb="2">
      <t>ホン</t>
    </rPh>
    <rPh sb="2" eb="4">
      <t>ジギョウ</t>
    </rPh>
    <rPh sb="7" eb="9">
      <t>ネンカン</t>
    </rPh>
    <rPh sb="17" eb="19">
      <t>ゲンショウ</t>
    </rPh>
    <rPh sb="19" eb="20">
      <t>ガク</t>
    </rPh>
    <phoneticPr fontId="3"/>
  </si>
  <si>
    <t>・資金回収年数</t>
    <rPh sb="1" eb="3">
      <t>シキン</t>
    </rPh>
    <rPh sb="3" eb="5">
      <t>カイシュウ</t>
    </rPh>
    <rPh sb="5" eb="7">
      <t>ネンスウ</t>
    </rPh>
    <phoneticPr fontId="3"/>
  </si>
  <si>
    <t>・公益的性格</t>
    <rPh sb="1" eb="4">
      <t>コウエキテキ</t>
    </rPh>
    <rPh sb="4" eb="6">
      <t>セイカク</t>
    </rPh>
    <phoneticPr fontId="3"/>
  </si>
  <si>
    <t>【事業の公益性及び資金回収・利益の見通し】</t>
    <rPh sb="1" eb="3">
      <t>ジギョウ</t>
    </rPh>
    <rPh sb="4" eb="7">
      <t>コウエキセイ</t>
    </rPh>
    <rPh sb="7" eb="8">
      <t>オヨ</t>
    </rPh>
    <rPh sb="9" eb="11">
      <t>シキン</t>
    </rPh>
    <rPh sb="11" eb="13">
      <t>カイシュウ</t>
    </rPh>
    <rPh sb="14" eb="16">
      <t>リエキ</t>
    </rPh>
    <rPh sb="17" eb="19">
      <t>ミトオ</t>
    </rPh>
    <phoneticPr fontId="3"/>
  </si>
  <si>
    <t>CO2排出量</t>
    <rPh sb="3" eb="5">
      <t>ハイシュツ</t>
    </rPh>
    <rPh sb="5" eb="6">
      <t>リョウ</t>
    </rPh>
    <phoneticPr fontId="3"/>
  </si>
  <si>
    <t>CO2換算係数</t>
    <rPh sb="3" eb="5">
      <t>カンザン</t>
    </rPh>
    <rPh sb="5" eb="7">
      <t>ケイスウ</t>
    </rPh>
    <phoneticPr fontId="3"/>
  </si>
  <si>
    <t>単位</t>
    <rPh sb="0" eb="2">
      <t>タンイ</t>
    </rPh>
    <phoneticPr fontId="3"/>
  </si>
  <si>
    <t>使用量</t>
    <rPh sb="0" eb="3">
      <t>シヨウリョウ</t>
    </rPh>
    <phoneticPr fontId="3"/>
  </si>
  <si>
    <t>（省エネ法非定期報告事業者）対象施設</t>
    <rPh sb="1" eb="2">
      <t>ショウ</t>
    </rPh>
    <rPh sb="4" eb="5">
      <t>ホウ</t>
    </rPh>
    <rPh sb="5" eb="6">
      <t>ヒ</t>
    </rPh>
    <rPh sb="6" eb="8">
      <t>テイキ</t>
    </rPh>
    <rPh sb="8" eb="10">
      <t>ホウコク</t>
    </rPh>
    <rPh sb="10" eb="13">
      <t>ジギョウシャ</t>
    </rPh>
    <rPh sb="14" eb="16">
      <t>タイショウ</t>
    </rPh>
    <rPh sb="16" eb="18">
      <t>シセツ</t>
    </rPh>
    <phoneticPr fontId="3"/>
  </si>
  <si>
    <t>（省エネ法定期報告事業者）</t>
    <rPh sb="1" eb="2">
      <t>ショウ</t>
    </rPh>
    <rPh sb="4" eb="5">
      <t>ホウ</t>
    </rPh>
    <rPh sb="5" eb="7">
      <t>テイキ</t>
    </rPh>
    <rPh sb="7" eb="9">
      <t>ホウコク</t>
    </rPh>
    <rPh sb="9" eb="12">
      <t>ジギョウシャ</t>
    </rPh>
    <phoneticPr fontId="3"/>
  </si>
  <si>
    <t>＊　エネルギーの使用の合理化に関する法律に基づき、エネルギー使用量及びエネルギーの使用に伴い発生する二酸化炭素排出量を主務大臣に報告している事業者については、直近２か年度の当該データを、その他の事業者については、直近２か年度の１年度当たりの二酸化炭素排出量を記入する。</t>
    <phoneticPr fontId="3"/>
  </si>
  <si>
    <t>【事業の低炭素化に効果的な規制等対策強化の検討との関連性】</t>
  </si>
  <si>
    <t>＜事業の性格＞</t>
    <rPh sb="1" eb="3">
      <t>ジギョウ</t>
    </rPh>
    <rPh sb="4" eb="6">
      <t>セイカク</t>
    </rPh>
    <phoneticPr fontId="3"/>
  </si>
  <si>
    <t>＊　高効率設備導入事業を実施する事業者、リース会社等との連携体制及び役割分担を記入する。</t>
    <phoneticPr fontId="3"/>
  </si>
  <si>
    <t>【設備・工事に関する実施体制】</t>
    <rPh sb="1" eb="3">
      <t>セツビ</t>
    </rPh>
    <rPh sb="4" eb="6">
      <t>コウジ</t>
    </rPh>
    <rPh sb="7" eb="8">
      <t>カン</t>
    </rPh>
    <rPh sb="10" eb="12">
      <t>ジッシ</t>
    </rPh>
    <rPh sb="12" eb="14">
      <t>タイセイ</t>
    </rPh>
    <phoneticPr fontId="3"/>
  </si>
  <si>
    <t>＊　導入する高効率設備のメンテナンス方法・体制と故障により損傷した場合の対応を記入する。</t>
    <rPh sb="2" eb="4">
      <t>ドウニュウ</t>
    </rPh>
    <rPh sb="6" eb="9">
      <t>コウコウリツ</t>
    </rPh>
    <rPh sb="9" eb="11">
      <t>セツビ</t>
    </rPh>
    <rPh sb="18" eb="20">
      <t>ホウホウ</t>
    </rPh>
    <rPh sb="21" eb="23">
      <t>タイセイ</t>
    </rPh>
    <rPh sb="24" eb="26">
      <t>コショウ</t>
    </rPh>
    <rPh sb="29" eb="31">
      <t>ソンショウ</t>
    </rPh>
    <rPh sb="33" eb="35">
      <t>バアイ</t>
    </rPh>
    <rPh sb="36" eb="38">
      <t>タイオウ</t>
    </rPh>
    <rPh sb="39" eb="41">
      <t>キニュウ</t>
    </rPh>
    <phoneticPr fontId="3"/>
  </si>
  <si>
    <t>【設備の管理体制】</t>
    <rPh sb="1" eb="3">
      <t>セツビ</t>
    </rPh>
    <rPh sb="4" eb="6">
      <t>カンリ</t>
    </rPh>
    <rPh sb="6" eb="8">
      <t>タイセイ</t>
    </rPh>
    <phoneticPr fontId="3"/>
  </si>
  <si>
    <t>＊　高効率設備及び改修工事を工事業者等に発注するに際して、周知期間や選定方法等を記入する。</t>
    <rPh sb="2" eb="5">
      <t>コウコウリツ</t>
    </rPh>
    <rPh sb="5" eb="7">
      <t>セツビ</t>
    </rPh>
    <rPh sb="7" eb="8">
      <t>オヨ</t>
    </rPh>
    <rPh sb="9" eb="11">
      <t>カイシュウ</t>
    </rPh>
    <rPh sb="11" eb="13">
      <t>コウジ</t>
    </rPh>
    <rPh sb="14" eb="16">
      <t>コウジ</t>
    </rPh>
    <rPh sb="16" eb="18">
      <t>ギョウシャ</t>
    </rPh>
    <rPh sb="18" eb="19">
      <t>トウ</t>
    </rPh>
    <rPh sb="20" eb="22">
      <t>ハッチュウ</t>
    </rPh>
    <rPh sb="25" eb="26">
      <t>サイ</t>
    </rPh>
    <rPh sb="29" eb="31">
      <t>シュウチ</t>
    </rPh>
    <rPh sb="31" eb="33">
      <t>キカン</t>
    </rPh>
    <rPh sb="34" eb="36">
      <t>センテイ</t>
    </rPh>
    <rPh sb="36" eb="38">
      <t>ホウホウ</t>
    </rPh>
    <rPh sb="38" eb="39">
      <t>トウ</t>
    </rPh>
    <rPh sb="40" eb="42">
      <t>キニュウ</t>
    </rPh>
    <phoneticPr fontId="3"/>
  </si>
  <si>
    <t>【設備・工事の発注】</t>
    <rPh sb="1" eb="3">
      <t>セツビ</t>
    </rPh>
    <rPh sb="4" eb="6">
      <t>コウジ</t>
    </rPh>
    <rPh sb="7" eb="9">
      <t>ハッチュウ</t>
    </rPh>
    <phoneticPr fontId="3"/>
  </si>
  <si>
    <t>【設備・工事の実施内容】</t>
    <rPh sb="7" eb="9">
      <t>ジッシ</t>
    </rPh>
    <rPh sb="9" eb="11">
      <t>ナイヨウ</t>
    </rPh>
    <phoneticPr fontId="3"/>
  </si>
  <si>
    <t>＜事業(設備導入）の内容＞</t>
    <rPh sb="1" eb="3">
      <t>ジギョウ</t>
    </rPh>
    <rPh sb="4" eb="6">
      <t>セツビ</t>
    </rPh>
    <rPh sb="6" eb="8">
      <t>ドウニュウ</t>
    </rPh>
    <rPh sb="10" eb="12">
      <t>ナイヨウ</t>
    </rPh>
    <phoneticPr fontId="3"/>
  </si>
  <si>
    <t>　に具体的に記入する。</t>
    <rPh sb="2" eb="5">
      <t>グタイテキ</t>
    </rPh>
    <rPh sb="6" eb="8">
      <t>キニュウ</t>
    </rPh>
    <phoneticPr fontId="3"/>
  </si>
  <si>
    <t>＊　高効率設備導入補助事業の概要を交付規程別紙に定める「対象事業の要件」に関する内容が明らかになるよう</t>
    <rPh sb="2" eb="5">
      <t>コウコウリツ</t>
    </rPh>
    <rPh sb="5" eb="7">
      <t>セツビ</t>
    </rPh>
    <rPh sb="7" eb="9">
      <t>ドウニュウ</t>
    </rPh>
    <rPh sb="9" eb="11">
      <t>ホジョ</t>
    </rPh>
    <rPh sb="11" eb="13">
      <t>ジギョウ</t>
    </rPh>
    <rPh sb="14" eb="16">
      <t>ガイヨウ</t>
    </rPh>
    <rPh sb="17" eb="19">
      <t>コウフ</t>
    </rPh>
    <rPh sb="19" eb="21">
      <t>キテイ</t>
    </rPh>
    <rPh sb="21" eb="23">
      <t>ベッシ</t>
    </rPh>
    <rPh sb="24" eb="25">
      <t>サダ</t>
    </rPh>
    <rPh sb="28" eb="30">
      <t>タイショウ</t>
    </rPh>
    <rPh sb="30" eb="32">
      <t>ジギョウ</t>
    </rPh>
    <rPh sb="33" eb="35">
      <t>ヨウケン</t>
    </rPh>
    <rPh sb="37" eb="38">
      <t>カン</t>
    </rPh>
    <rPh sb="40" eb="42">
      <t>ナイヨウ</t>
    </rPh>
    <rPh sb="43" eb="44">
      <t>アキ</t>
    </rPh>
    <phoneticPr fontId="3"/>
  </si>
  <si>
    <t>【概要】</t>
    <rPh sb="1" eb="3">
      <t>ガイヨウ</t>
    </rPh>
    <phoneticPr fontId="3"/>
  </si>
  <si>
    <t>【目的】</t>
    <rPh sb="1" eb="3">
      <t>モクテキ</t>
    </rPh>
    <phoneticPr fontId="3"/>
  </si>
  <si>
    <t>＜事業の目的・概要＞</t>
    <rPh sb="1" eb="3">
      <t>ジギョウ</t>
    </rPh>
    <rPh sb="4" eb="6">
      <t>モクテキ</t>
    </rPh>
    <rPh sb="7" eb="9">
      <t>ガイヨウ</t>
    </rPh>
    <phoneticPr fontId="3"/>
  </si>
  <si>
    <t>E-Mailアドレス</t>
    <phoneticPr fontId="3"/>
  </si>
  <si>
    <t>電話・FAX番号</t>
    <rPh sb="0" eb="2">
      <t>デンワ</t>
    </rPh>
    <rPh sb="6" eb="8">
      <t>バンゴウ</t>
    </rPh>
    <phoneticPr fontId="3"/>
  </si>
  <si>
    <t>共同事業者</t>
    <rPh sb="0" eb="2">
      <t>キョウドウ</t>
    </rPh>
    <rPh sb="2" eb="4">
      <t>ジギョウ</t>
    </rPh>
    <rPh sb="4" eb="5">
      <t>シャ</t>
    </rPh>
    <phoneticPr fontId="3"/>
  </si>
  <si>
    <t>事業実施場所名称</t>
    <rPh sb="0" eb="2">
      <t>ジギョウ</t>
    </rPh>
    <rPh sb="2" eb="4">
      <t>ジッシ</t>
    </rPh>
    <rPh sb="4" eb="6">
      <t>バショ</t>
    </rPh>
    <rPh sb="6" eb="8">
      <t>メイショウ</t>
    </rPh>
    <phoneticPr fontId="3"/>
  </si>
  <si>
    <t>事業実施場所住所</t>
    <rPh sb="0" eb="2">
      <t>ジギョウ</t>
    </rPh>
    <rPh sb="2" eb="4">
      <t>ジッシ</t>
    </rPh>
    <rPh sb="4" eb="6">
      <t>バショ</t>
    </rPh>
    <rPh sb="6" eb="8">
      <t>ジュウショ</t>
    </rPh>
    <phoneticPr fontId="3"/>
  </si>
  <si>
    <t>＊ 実際に補助事業を行う場所（図面を添付する）</t>
    <rPh sb="2" eb="4">
      <t>ジッサイ</t>
    </rPh>
    <rPh sb="5" eb="7">
      <t>ホジョ</t>
    </rPh>
    <rPh sb="7" eb="9">
      <t>ジギョウ</t>
    </rPh>
    <rPh sb="10" eb="11">
      <t>オコナ</t>
    </rPh>
    <rPh sb="12" eb="14">
      <t>バショ</t>
    </rPh>
    <rPh sb="15" eb="17">
      <t>ズメン</t>
    </rPh>
    <rPh sb="18" eb="20">
      <t>テンプ</t>
    </rPh>
    <phoneticPr fontId="3"/>
  </si>
  <si>
    <t>事業の主たる実施場所</t>
    <rPh sb="0" eb="2">
      <t>ジギョウ</t>
    </rPh>
    <rPh sb="3" eb="4">
      <t>シュ</t>
    </rPh>
    <rPh sb="6" eb="8">
      <t>ジッシ</t>
    </rPh>
    <rPh sb="8" eb="10">
      <t>バショ</t>
    </rPh>
    <phoneticPr fontId="3"/>
  </si>
  <si>
    <t>備　考</t>
    <rPh sb="0" eb="1">
      <t>ソナエ</t>
    </rPh>
    <rPh sb="2" eb="3">
      <t>コウ</t>
    </rPh>
    <phoneticPr fontId="3"/>
  </si>
  <si>
    <t>事業者名・役職名</t>
    <rPh sb="0" eb="2">
      <t>ジギョウ</t>
    </rPh>
    <rPh sb="2" eb="3">
      <t>シャ</t>
    </rPh>
    <rPh sb="3" eb="4">
      <t>メイ</t>
    </rPh>
    <rPh sb="5" eb="8">
      <t>ヤクショクメイ</t>
    </rPh>
    <phoneticPr fontId="3"/>
  </si>
  <si>
    <t>事業実施の代表者</t>
    <rPh sb="0" eb="2">
      <t>ジギョウ</t>
    </rPh>
    <rPh sb="2" eb="4">
      <t>ジッシ</t>
    </rPh>
    <rPh sb="5" eb="8">
      <t>ダイヒョウシャ</t>
    </rPh>
    <phoneticPr fontId="3"/>
  </si>
  <si>
    <t>事業実施の担当者</t>
    <rPh sb="0" eb="2">
      <t>ジギョウ</t>
    </rPh>
    <rPh sb="2" eb="4">
      <t>ジッシ</t>
    </rPh>
    <rPh sb="5" eb="8">
      <t>タントウシャ</t>
    </rPh>
    <phoneticPr fontId="3"/>
  </si>
  <si>
    <t>代行申請者</t>
    <rPh sb="0" eb="2">
      <t>ダイコウ</t>
    </rPh>
    <rPh sb="2" eb="5">
      <t>シンセイシャ</t>
    </rPh>
    <phoneticPr fontId="3"/>
  </si>
  <si>
    <t>＊　具体的な改修内容を記入する。</t>
    <rPh sb="2" eb="5">
      <t>グタイテキ</t>
    </rPh>
    <rPh sb="6" eb="8">
      <t>カイシュウ</t>
    </rPh>
    <rPh sb="8" eb="10">
      <t>ナイヨウ</t>
    </rPh>
    <rPh sb="11" eb="13">
      <t>キニュウ</t>
    </rPh>
    <phoneticPr fontId="3"/>
  </si>
  <si>
    <t>うち補助対象施設</t>
    <rPh sb="2" eb="4">
      <t>ホジョ</t>
    </rPh>
    <rPh sb="4" eb="6">
      <t>タイショウ</t>
    </rPh>
    <rPh sb="6" eb="8">
      <t>シセツ</t>
    </rPh>
    <phoneticPr fontId="3"/>
  </si>
  <si>
    <t>＊　補助事業の公益的性格について具体的に記入する。併せて、資金回収年数を、次の計算式により算出する。</t>
    <phoneticPr fontId="3"/>
  </si>
  <si>
    <t>　【資金回収年数 ＝ 補助対象経費に係る自己負担額※ ÷ ランニングコストの減少額 】</t>
    <phoneticPr fontId="3"/>
  </si>
  <si>
    <t>　　なお、この試算に用いた「ランニングコストの減少額」の見積書を添付すること。</t>
    <phoneticPr fontId="3"/>
  </si>
  <si>
    <t>円</t>
    <rPh sb="0" eb="1">
      <t>エン</t>
    </rPh>
    <phoneticPr fontId="1"/>
  </si>
  <si>
    <t>　ｴﾈﾙｷﾞｰ起源CO2の排出削減量[tCO2／年]×法定耐用年数[年]）</t>
    <phoneticPr fontId="3"/>
  </si>
  <si>
    <t>　（例：設備Ａと設備Ｂをまとめて導入する場合）</t>
    <phoneticPr fontId="3"/>
  </si>
  <si>
    <t>　　　　　　　　　　　　　　　　　 量[tCO2／年]×法定耐用年数[年] ＋ 設備Ｂの年間のｴﾈﾙｷﾞｰ起源CO2の排出削</t>
    <phoneticPr fontId="3"/>
  </si>
  <si>
    <t>　　　　　　　　　　　　　　　　　 減量[tCO2／年]×法定耐用年数[年]）</t>
    <phoneticPr fontId="3"/>
  </si>
  <si>
    <t>空調</t>
    <rPh sb="0" eb="2">
      <t>クウチョウ</t>
    </rPh>
    <phoneticPr fontId="3"/>
  </si>
  <si>
    <t>ｔ</t>
    <phoneticPr fontId="3"/>
  </si>
  <si>
    <t>給湯</t>
    <rPh sb="0" eb="2">
      <t>キュウトウ</t>
    </rPh>
    <phoneticPr fontId="3"/>
  </si>
  <si>
    <t>別紙２－３の（８）補助金所要額欄に次の額を記入すること。</t>
    <rPh sb="0" eb="2">
      <t>ベッシ</t>
    </rPh>
    <rPh sb="9" eb="12">
      <t>ホジョキン</t>
    </rPh>
    <rPh sb="12" eb="15">
      <t>ショヨウガク</t>
    </rPh>
    <rPh sb="15" eb="16">
      <t>ラン</t>
    </rPh>
    <rPh sb="17" eb="18">
      <t>ツギ</t>
    </rPh>
    <rPh sb="19" eb="20">
      <t>ガク</t>
    </rPh>
    <rPh sb="21" eb="23">
      <t>キニュウ</t>
    </rPh>
    <phoneticPr fontId="3"/>
  </si>
  <si>
    <t>円</t>
    <rPh sb="0" eb="1">
      <t>エン</t>
    </rPh>
    <phoneticPr fontId="3"/>
  </si>
  <si>
    <t>金額(円)</t>
    <rPh sb="0" eb="2">
      <t>キンガク</t>
    </rPh>
    <rPh sb="3" eb="4">
      <t>エン</t>
    </rPh>
    <phoneticPr fontId="3"/>
  </si>
  <si>
    <t xml:space="preserve"> </t>
    <phoneticPr fontId="3"/>
  </si>
  <si>
    <t>補助金申請額(円)</t>
    <rPh sb="0" eb="3">
      <t>ホジョキン</t>
    </rPh>
    <rPh sb="3" eb="5">
      <t>シンセイ</t>
    </rPh>
    <rPh sb="5" eb="6">
      <t>ガク</t>
    </rPh>
    <rPh sb="7" eb="8">
      <t>エン</t>
    </rPh>
    <phoneticPr fontId="3"/>
  </si>
  <si>
    <t>自己資金(円)</t>
    <rPh sb="0" eb="2">
      <t>ジコ</t>
    </rPh>
    <rPh sb="2" eb="4">
      <t>シキン</t>
    </rPh>
    <rPh sb="5" eb="6">
      <t>エン</t>
    </rPh>
    <phoneticPr fontId="3"/>
  </si>
  <si>
    <t>借入金(円)</t>
    <phoneticPr fontId="3"/>
  </si>
  <si>
    <t>借入先金融機関名</t>
    <phoneticPr fontId="3"/>
  </si>
  <si>
    <t>-</t>
    <phoneticPr fontId="3"/>
  </si>
  <si>
    <t xml:space="preserve">抵当権の設定 </t>
    <phoneticPr fontId="3"/>
  </si>
  <si>
    <t>合計（総事業費）</t>
    <rPh sb="0" eb="2">
      <t>ゴウケイ</t>
    </rPh>
    <rPh sb="3" eb="7">
      <t>ソウジギョウヒ</t>
    </rPh>
    <phoneticPr fontId="3"/>
  </si>
  <si>
    <t>※半角数字のみ入力、単位(円)は不要</t>
    <rPh sb="1" eb="3">
      <t>ハンカク</t>
    </rPh>
    <rPh sb="3" eb="5">
      <t>スウジ</t>
    </rPh>
    <rPh sb="7" eb="9">
      <t>ニュウリョク</t>
    </rPh>
    <rPh sb="10" eb="12">
      <t>タンイ</t>
    </rPh>
    <rPh sb="13" eb="14">
      <t>エン</t>
    </rPh>
    <rPh sb="16" eb="18">
      <t>フヨウ</t>
    </rPh>
    <phoneticPr fontId="3"/>
  </si>
  <si>
    <t>＊　補助事業の実施体制について、発注先の選定方法に加え、補助事業者内の施工監理や経理等の体制を含め記入する（別紙添付でも可）</t>
    <rPh sb="20" eb="22">
      <t>センテイ</t>
    </rPh>
    <rPh sb="22" eb="24">
      <t>ホウホウ</t>
    </rPh>
    <phoneticPr fontId="3"/>
  </si>
  <si>
    <t>【他の補助金との関係】</t>
    <rPh sb="1" eb="2">
      <t>ホカ</t>
    </rPh>
    <rPh sb="3" eb="5">
      <t>ホジョ</t>
    </rPh>
    <rPh sb="5" eb="6">
      <t>キン</t>
    </rPh>
    <rPh sb="8" eb="10">
      <t>カンケイ</t>
    </rPh>
    <phoneticPr fontId="3"/>
  </si>
  <si>
    <t>【許認可、権利関係等事業実施の前提となる事項及び実施上問題となる事項】</t>
    <rPh sb="1" eb="4">
      <t>キョニンカ</t>
    </rPh>
    <rPh sb="5" eb="7">
      <t>ケンリ</t>
    </rPh>
    <rPh sb="7" eb="9">
      <t>カンケイ</t>
    </rPh>
    <rPh sb="9" eb="10">
      <t>トウ</t>
    </rPh>
    <rPh sb="10" eb="12">
      <t>ジギョウ</t>
    </rPh>
    <rPh sb="12" eb="14">
      <t>ジッシ</t>
    </rPh>
    <rPh sb="15" eb="17">
      <t>ゼンテイ</t>
    </rPh>
    <rPh sb="20" eb="22">
      <t>ジコウ</t>
    </rPh>
    <rPh sb="22" eb="23">
      <t>オヨ</t>
    </rPh>
    <rPh sb="24" eb="26">
      <t>ジッシ</t>
    </rPh>
    <rPh sb="26" eb="27">
      <t>ウエ</t>
    </rPh>
    <rPh sb="27" eb="29">
      <t>モンダイ</t>
    </rPh>
    <rPh sb="32" eb="34">
      <t>ジコウ</t>
    </rPh>
    <phoneticPr fontId="3"/>
  </si>
  <si>
    <t>＊　補助事業遂行上、許認可、権利関係等関係者間の調整が必要となる事項について記入する。</t>
    <rPh sb="2" eb="4">
      <t>ホジョ</t>
    </rPh>
    <rPh sb="4" eb="6">
      <t>ジギョウ</t>
    </rPh>
    <rPh sb="6" eb="8">
      <t>スイコウ</t>
    </rPh>
    <rPh sb="8" eb="9">
      <t>ウエ</t>
    </rPh>
    <rPh sb="10" eb="13">
      <t>キョニンカ</t>
    </rPh>
    <rPh sb="14" eb="16">
      <t>ケンリ</t>
    </rPh>
    <rPh sb="16" eb="18">
      <t>カンケイ</t>
    </rPh>
    <rPh sb="18" eb="19">
      <t>トウ</t>
    </rPh>
    <rPh sb="19" eb="21">
      <t>カンケイ</t>
    </rPh>
    <rPh sb="21" eb="22">
      <t>シャ</t>
    </rPh>
    <rPh sb="22" eb="23">
      <t>カン</t>
    </rPh>
    <rPh sb="24" eb="26">
      <t>チョウセイ</t>
    </rPh>
    <rPh sb="27" eb="29">
      <t>ヒツヨウ</t>
    </rPh>
    <rPh sb="32" eb="34">
      <t>ジコウ</t>
    </rPh>
    <phoneticPr fontId="3"/>
  </si>
  <si>
    <t>【設備の保守計画】</t>
    <rPh sb="1" eb="3">
      <t>セツビ</t>
    </rPh>
    <rPh sb="4" eb="6">
      <t>ホシュ</t>
    </rPh>
    <rPh sb="6" eb="8">
      <t>ケイカク</t>
    </rPh>
    <phoneticPr fontId="3"/>
  </si>
  <si>
    <t>＊　導入する設備の保守計画を記入する。</t>
    <rPh sb="2" eb="4">
      <t>ドウニュウ</t>
    </rPh>
    <rPh sb="6" eb="8">
      <t>セツビ</t>
    </rPh>
    <rPh sb="9" eb="11">
      <t>ホシュ</t>
    </rPh>
    <rPh sb="11" eb="13">
      <t>ケイカク</t>
    </rPh>
    <rPh sb="14" eb="16">
      <t>キニュウ</t>
    </rPh>
    <phoneticPr fontId="3"/>
  </si>
  <si>
    <t>・改修前後の設備のシステム図・配置図・仕様書、記入内容の根拠資料等 </t>
    <rPh sb="1" eb="3">
      <t>カイシュウ</t>
    </rPh>
    <rPh sb="3" eb="5">
      <t>ゼンゴ</t>
    </rPh>
    <phoneticPr fontId="3"/>
  </si>
  <si>
    <t>・工程表 </t>
    <phoneticPr fontId="3"/>
  </si>
  <si>
    <t>・エネルギー計算等の根拠資料</t>
    <rPh sb="6" eb="8">
      <t>ケイサン</t>
    </rPh>
    <rPh sb="8" eb="9">
      <t>トウ</t>
    </rPh>
    <rPh sb="10" eb="12">
      <t>コンキョ</t>
    </rPh>
    <rPh sb="12" eb="14">
      <t>シリョウ</t>
    </rPh>
    <phoneticPr fontId="3"/>
  </si>
  <si>
    <t>４　テナントビルの概要</t>
    <phoneticPr fontId="28"/>
  </si>
  <si>
    <t>（１）テナントビルの概要</t>
    <phoneticPr fontId="28"/>
  </si>
  <si>
    <t>別表　建物用途</t>
    <rPh sb="0" eb="2">
      <t>ベッピョウ</t>
    </rPh>
    <rPh sb="3" eb="5">
      <t>タテモノ</t>
    </rPh>
    <rPh sb="5" eb="7">
      <t>ヨウト</t>
    </rPh>
    <phoneticPr fontId="28"/>
  </si>
  <si>
    <t>ふりがな</t>
    <phoneticPr fontId="28"/>
  </si>
  <si>
    <t>延床面積（㎡）</t>
  </si>
  <si>
    <t>・事務所（事務所、官公署、銀行等）</t>
    <rPh sb="13" eb="15">
      <t>ギンコウ</t>
    </rPh>
    <phoneticPr fontId="28"/>
  </si>
  <si>
    <t>建物名称</t>
  </si>
  <si>
    <t>自己利用面積（㎡）</t>
  </si>
  <si>
    <t>・ホテル等（ホテル、旅館等）</t>
  </si>
  <si>
    <t>建物の所在地</t>
  </si>
  <si>
    <t>テナント専用面積（㎡）</t>
  </si>
  <si>
    <t>・病院等（病院、老人ホーム、身体障がい者福祉ホーム、診療所、
児童福祉施設、老人福祉施設等）</t>
  </si>
  <si>
    <t>共用部面積（㎡）</t>
  </si>
  <si>
    <t>・物品販売業を営む店舗等（百貨店、マーケット等）</t>
  </si>
  <si>
    <t>竣工年（西暦）</t>
    <rPh sb="4" eb="6">
      <t>セイレキ</t>
    </rPh>
    <phoneticPr fontId="28"/>
  </si>
  <si>
    <t>建物用途（大分類）プルダウンで選択</t>
    <rPh sb="5" eb="8">
      <t>ダイブンルイ</t>
    </rPh>
    <rPh sb="15" eb="17">
      <t>センタク</t>
    </rPh>
    <phoneticPr fontId="28"/>
  </si>
  <si>
    <t>・学校等（小学校、中学校、高等学校、大学、高等専門学校、専修学校、各種学校等）</t>
  </si>
  <si>
    <t>構造</t>
  </si>
  <si>
    <t>・飲食店等（飲食店、食堂、喫茶店等）</t>
    <phoneticPr fontId="28"/>
  </si>
  <si>
    <t>階数</t>
  </si>
  <si>
    <t>地上：     階</t>
    <rPh sb="8" eb="9">
      <t>カイ</t>
    </rPh>
    <phoneticPr fontId="28"/>
  </si>
  <si>
    <t>建物用途（建築確認申請の用途）</t>
    <phoneticPr fontId="28"/>
  </si>
  <si>
    <t>・図書館等（図書館、博物館等）</t>
  </si>
  <si>
    <t>地下：     階</t>
    <rPh sb="8" eb="9">
      <t>カイ</t>
    </rPh>
    <phoneticPr fontId="28"/>
  </si>
  <si>
    <t>・体育館等（体育館、公会堂、集会場等）</t>
    <phoneticPr fontId="28"/>
  </si>
  <si>
    <t>グリーンリースの種類</t>
    <rPh sb="8" eb="10">
      <t>シュルイ</t>
    </rPh>
    <phoneticPr fontId="28"/>
  </si>
  <si>
    <t>1.運用改善のグリーンリース</t>
  </si>
  <si>
    <t>階</t>
  </si>
  <si>
    <t>延床面積</t>
  </si>
  <si>
    <t>テナント専用部</t>
  </si>
  <si>
    <t>自己利用</t>
  </si>
  <si>
    <t>共用部</t>
  </si>
  <si>
    <t>テナント数</t>
  </si>
  <si>
    <t>（㎡）</t>
    <phoneticPr fontId="28"/>
  </si>
  <si>
    <t>床面積（㎡）</t>
  </si>
  <si>
    <t>テナント入室数</t>
    <phoneticPr fontId="28"/>
  </si>
  <si>
    <t>総室数</t>
    <rPh sb="1" eb="3">
      <t>シツスウ</t>
    </rPh>
    <phoneticPr fontId="28"/>
  </si>
  <si>
    <t>※面積は確認申請の値</t>
    <rPh sb="1" eb="3">
      <t>メンセキ</t>
    </rPh>
    <rPh sb="4" eb="6">
      <t>カクニン</t>
    </rPh>
    <rPh sb="6" eb="8">
      <t>シンセイ</t>
    </rPh>
    <rPh sb="9" eb="10">
      <t>アタイ</t>
    </rPh>
    <phoneticPr fontId="28"/>
  </si>
  <si>
    <t>合計</t>
  </si>
  <si>
    <t>※要件に関わる面積は、求積図等、その値を証明できる書類の提出が必要です</t>
    <rPh sb="1" eb="3">
      <t>ヨウケン</t>
    </rPh>
    <rPh sb="4" eb="5">
      <t>カカ</t>
    </rPh>
    <rPh sb="7" eb="9">
      <t>メンセキ</t>
    </rPh>
    <rPh sb="11" eb="13">
      <t>キュウセキ</t>
    </rPh>
    <rPh sb="13" eb="14">
      <t>ズ</t>
    </rPh>
    <rPh sb="14" eb="15">
      <t>トウ</t>
    </rPh>
    <rPh sb="18" eb="19">
      <t>アタイ</t>
    </rPh>
    <rPh sb="20" eb="22">
      <t>ショウメイ</t>
    </rPh>
    <rPh sb="25" eb="27">
      <t>ショルイ</t>
    </rPh>
    <rPh sb="28" eb="30">
      <t>テイシュツ</t>
    </rPh>
    <rPh sb="31" eb="33">
      <t>ヒツヨウ</t>
    </rPh>
    <phoneticPr fontId="28"/>
  </si>
  <si>
    <t>※足りない場合は行を増やして記入すること</t>
    <rPh sb="1" eb="2">
      <t>タ</t>
    </rPh>
    <rPh sb="5" eb="7">
      <t>バアイ</t>
    </rPh>
    <rPh sb="8" eb="9">
      <t>ギョウ</t>
    </rPh>
    <rPh sb="10" eb="11">
      <t>フ</t>
    </rPh>
    <rPh sb="14" eb="16">
      <t>キニュウ</t>
    </rPh>
    <phoneticPr fontId="28"/>
  </si>
  <si>
    <t>（２）エネルギー利用の概要</t>
    <phoneticPr fontId="28"/>
  </si>
  <si>
    <t>エネルギー利用用途</t>
  </si>
  <si>
    <t>テナント専用部の光熱費負担者</t>
  </si>
  <si>
    <t>共用設備・個別設備の別</t>
  </si>
  <si>
    <t>エネルギー源</t>
  </si>
  <si>
    <t>暖房設備</t>
  </si>
  <si>
    <t>※プルダウンで選択可能。選択肢にない場合は直接入力して下さい。</t>
    <rPh sb="7" eb="9">
      <t>センタク</t>
    </rPh>
    <rPh sb="9" eb="11">
      <t>カノウ</t>
    </rPh>
    <rPh sb="12" eb="15">
      <t>センタクシ</t>
    </rPh>
    <rPh sb="18" eb="20">
      <t>バアイ</t>
    </rPh>
    <rPh sb="21" eb="23">
      <t>チョクセツ</t>
    </rPh>
    <rPh sb="23" eb="25">
      <t>ニュウリョク</t>
    </rPh>
    <rPh sb="27" eb="28">
      <t>クダ</t>
    </rPh>
    <phoneticPr fontId="28"/>
  </si>
  <si>
    <t>冷房設備</t>
  </si>
  <si>
    <t>給湯設備</t>
  </si>
  <si>
    <t>照明設備</t>
  </si>
  <si>
    <t>換気設備</t>
  </si>
  <si>
    <t>その他</t>
  </si>
  <si>
    <t>※エネルギー供給会社発行の証明書を添付すること</t>
    <rPh sb="6" eb="8">
      <t>キョウキュウ</t>
    </rPh>
    <rPh sb="8" eb="10">
      <t>カイシャ</t>
    </rPh>
    <rPh sb="10" eb="12">
      <t>ハッコウ</t>
    </rPh>
    <rPh sb="13" eb="16">
      <t>ショウメイショ</t>
    </rPh>
    <rPh sb="17" eb="19">
      <t>テンプ</t>
    </rPh>
    <phoneticPr fontId="28"/>
  </si>
  <si>
    <t>＊グリーンリース契約書等の写しを添付（別添１を参照）</t>
    <phoneticPr fontId="28"/>
  </si>
  <si>
    <t>※ビルオーナーとテナント間の省エネに関するグリーンリース契約等の内容、改修する設備等の概要を記載。</t>
    <phoneticPr fontId="28"/>
  </si>
  <si>
    <t>（１）事業概要</t>
  </si>
  <si>
    <t>５　事業の概要</t>
    <phoneticPr fontId="28"/>
  </si>
  <si>
    <t>＊変更前後の機器・設備のシステム図、配置図、仕様書、カタログを添付（別添２を参照）</t>
    <phoneticPr fontId="28"/>
  </si>
  <si>
    <t>改修する設備の耐用年数</t>
  </si>
  <si>
    <t>改修内容</t>
  </si>
  <si>
    <t>共用部における改修箇所等</t>
  </si>
  <si>
    <r>
      <t>＜設備改修事業（共用部・共用設備）＞</t>
    </r>
    <r>
      <rPr>
        <sz val="9"/>
        <color indexed="8"/>
        <rFont val="ＭＳ 明朝"/>
        <family val="1"/>
        <charset val="128"/>
      </rPr>
      <t xml:space="preserve"> ※上記において床面積割合が30％以上の場合</t>
    </r>
    <phoneticPr fontId="28"/>
  </si>
  <si>
    <t>※小数点2位を切り捨て</t>
    <rPh sb="1" eb="4">
      <t>ショウスウテン</t>
    </rPh>
    <rPh sb="5" eb="6">
      <t>イ</t>
    </rPh>
    <rPh sb="7" eb="8">
      <t>キ</t>
    </rPh>
    <rPh sb="9" eb="10">
      <t>ス</t>
    </rPh>
    <phoneticPr fontId="28"/>
  </si>
  <si>
    <t>（グリーンリース契約等を締結したテナントの専用部面積／延床面積）</t>
    <phoneticPr fontId="28"/>
  </si>
  <si>
    <t/>
  </si>
  <si>
    <t>床面積割合</t>
  </si>
  <si>
    <t>-</t>
  </si>
  <si>
    <t>是</t>
  </si>
  <si>
    <t>運用改善</t>
  </si>
  <si>
    <t>設備改修の概要</t>
  </si>
  <si>
    <t>グリーンリース契約等を締結したテナント専用部面積（ｍ2）</t>
    <rPh sb="7" eb="9">
      <t>ケイヤク</t>
    </rPh>
    <rPh sb="9" eb="10">
      <t>トウ</t>
    </rPh>
    <rPh sb="11" eb="13">
      <t>テイケツ</t>
    </rPh>
    <phoneticPr fontId="28"/>
  </si>
  <si>
    <t>テナントの利用用途</t>
    <phoneticPr fontId="28"/>
  </si>
  <si>
    <t>ビルオーナーとテナントが100%同一の資本に属するグループ企業の是非</t>
    <phoneticPr fontId="28"/>
  </si>
  <si>
    <t>グリーンリース契約の種類</t>
    <rPh sb="7" eb="9">
      <t>ケイヤク</t>
    </rPh>
    <rPh sb="10" eb="12">
      <t>シュルイ</t>
    </rPh>
    <phoneticPr fontId="28"/>
  </si>
  <si>
    <t>グリーンリース契約等を締結したテナント事業者の名称</t>
  </si>
  <si>
    <t>＜設備改修事業（テナント専用部）＞</t>
    <phoneticPr fontId="28"/>
  </si>
  <si>
    <t>５（２）事業実施の内容</t>
    <phoneticPr fontId="28"/>
  </si>
  <si>
    <t>△△株式会社　代表取締役　△△　印</t>
  </si>
  <si>
    <t>令和○○年○○月○○日</t>
    <rPh sb="0" eb="2">
      <t>レイワ</t>
    </rPh>
    <phoneticPr fontId="28"/>
  </si>
  <si>
    <t>　　賃貸室名：　　　　　　　　　　　　　　　　</t>
  </si>
  <si>
    <t>　　ビ ル 名：</t>
  </si>
  <si>
    <t>　　住　　所：</t>
  </si>
  <si>
    <t>記</t>
  </si>
  <si>
    <t>○○年○○月○○日付けで、○○と賃貸借契約している以下の賃借室について、別添契約案のとおりグリーンリース契約等を締結することに同意します。</t>
    <rPh sb="36" eb="38">
      <t>ベッテン</t>
    </rPh>
    <rPh sb="38" eb="40">
      <t>ケイヤク</t>
    </rPh>
    <rPh sb="40" eb="41">
      <t>アン</t>
    </rPh>
    <phoneticPr fontId="28"/>
  </si>
  <si>
    <t>○○株式会社　代表取締役　○○　様</t>
  </si>
  <si>
    <t>（同意書）</t>
  </si>
  <si>
    <t>別添</t>
  </si>
  <si>
    <r>
      <t>　</t>
    </r>
    <r>
      <rPr>
        <u/>
        <sz val="11"/>
        <color indexed="8"/>
        <rFont val="ＭＳ 明朝"/>
        <family val="1"/>
        <charset val="128"/>
      </rPr>
      <t>申請者名：○○株式会社　代表取締役　○○　　　　印</t>
    </r>
  </si>
  <si>
    <t>別添「同意書」「契約案」のとおり</t>
    <rPh sb="8" eb="10">
      <t>ケイヤク</t>
    </rPh>
    <rPh sb="10" eb="11">
      <t>アン</t>
    </rPh>
    <phoneticPr fontId="28"/>
  </si>
  <si>
    <t>※△△株式会社</t>
  </si>
  <si>
    <t>備　　考</t>
  </si>
  <si>
    <t>グリーンリース契約等を締結する予定の事業者名</t>
  </si>
  <si>
    <t>　　　　　　　　　　　　　　　　　　　　記</t>
  </si>
  <si>
    <t>○○株式会社が所有するビルにおいて貸室している次の者と、別添契約案のとおりグリーンリース契約等を締結する予定です。</t>
    <rPh sb="28" eb="30">
      <t>ベッテン</t>
    </rPh>
    <rPh sb="30" eb="32">
      <t>ケイヤク</t>
    </rPh>
    <rPh sb="32" eb="33">
      <t>アン</t>
    </rPh>
    <phoneticPr fontId="28"/>
  </si>
  <si>
    <t>（　例　文　）</t>
  </si>
  <si>
    <t>（例）グリーンリース契約等を締結予定を示す書類</t>
    <phoneticPr fontId="28"/>
  </si>
  <si>
    <t>※グリーンリース契約等またはグリーンリース契約等を締結する予定であることを示す書類及びグリーンリース契約案を添付すること。</t>
    <phoneticPr fontId="28"/>
  </si>
  <si>
    <t>6　グリーンリース契約等の書類）</t>
    <phoneticPr fontId="28"/>
  </si>
  <si>
    <t>※グリーンリース契約による設備投資の回収予定年数もご記入ください（任意）</t>
    <phoneticPr fontId="28"/>
  </si>
  <si>
    <t>　削減した光熱費等をオーナーに還元する仕組みが必要です。</t>
    <rPh sb="1" eb="3">
      <t>サクゲン</t>
    </rPh>
    <rPh sb="5" eb="8">
      <t>コウネツヒ</t>
    </rPh>
    <rPh sb="8" eb="9">
      <t>トウ</t>
    </rPh>
    <rPh sb="15" eb="17">
      <t>カンゲン</t>
    </rPh>
    <rPh sb="19" eb="21">
      <t>シク</t>
    </rPh>
    <rPh sb="23" eb="25">
      <t>ヒツヨウ</t>
    </rPh>
    <phoneticPr fontId="28"/>
  </si>
  <si>
    <t>※設備改修に伴うグリーンリース契約等を締結される場合は、</t>
    <rPh sb="1" eb="5">
      <t>セツビカイシュウ</t>
    </rPh>
    <rPh sb="6" eb="7">
      <t>トモナ</t>
    </rPh>
    <rPh sb="15" eb="18">
      <t>ケイヤクナド</t>
    </rPh>
    <rPh sb="19" eb="21">
      <t>テイケツ</t>
    </rPh>
    <rPh sb="24" eb="26">
      <t>バアイ</t>
    </rPh>
    <phoneticPr fontId="28"/>
  </si>
  <si>
    <t>※様式自由　申請者のグリーンリース契約等の状況に応じ、記載ください。</t>
    <rPh sb="1" eb="3">
      <t>ヨウシキ</t>
    </rPh>
    <rPh sb="3" eb="5">
      <t>ジユウ</t>
    </rPh>
    <rPh sb="6" eb="9">
      <t>シンセイシャ</t>
    </rPh>
    <rPh sb="17" eb="19">
      <t>ケイヤク</t>
    </rPh>
    <rPh sb="19" eb="20">
      <t>トウ</t>
    </rPh>
    <rPh sb="21" eb="23">
      <t>ジョウキョウ</t>
    </rPh>
    <rPh sb="24" eb="25">
      <t>オウ</t>
    </rPh>
    <rPh sb="27" eb="29">
      <t>キサイ</t>
    </rPh>
    <phoneticPr fontId="28"/>
  </si>
  <si>
    <t>7.グリーンリース契約等の事例紹介図</t>
    <phoneticPr fontId="28"/>
  </si>
  <si>
    <t>　</t>
    <phoneticPr fontId="28"/>
  </si>
  <si>
    <t>※完了実績報告書提出予定日を明記すること</t>
    <rPh sb="1" eb="3">
      <t>カンリョウ</t>
    </rPh>
    <rPh sb="3" eb="8">
      <t>ジッセキホウコクショ</t>
    </rPh>
    <rPh sb="8" eb="10">
      <t>テイシュツ</t>
    </rPh>
    <rPh sb="10" eb="12">
      <t>ヨテイ</t>
    </rPh>
    <rPh sb="12" eb="13">
      <t>ヒ</t>
    </rPh>
    <rPh sb="14" eb="16">
      <t>メイキ</t>
    </rPh>
    <phoneticPr fontId="28"/>
  </si>
  <si>
    <t>※支払予定日を明記すること</t>
    <rPh sb="1" eb="3">
      <t>シハライ</t>
    </rPh>
    <rPh sb="3" eb="5">
      <t>ヨテイ</t>
    </rPh>
    <rPh sb="5" eb="6">
      <t>ヒ</t>
    </rPh>
    <rPh sb="7" eb="9">
      <t>メイキ</t>
    </rPh>
    <phoneticPr fontId="28"/>
  </si>
  <si>
    <t>事業完了日は施主検査日</t>
    <rPh sb="0" eb="5">
      <t>ジギョウカンリョウヒ</t>
    </rPh>
    <rPh sb="6" eb="10">
      <t>セシュケンサ</t>
    </rPh>
    <rPh sb="10" eb="11">
      <t>ヒ</t>
    </rPh>
    <phoneticPr fontId="28"/>
  </si>
  <si>
    <t>●完了実績報告書提出予定日
10月30日</t>
    <phoneticPr fontId="28"/>
  </si>
  <si>
    <t>●支払予定日
10月20日</t>
    <rPh sb="1" eb="3">
      <t>シハライ</t>
    </rPh>
    <rPh sb="3" eb="5">
      <t>ヨテイ</t>
    </rPh>
    <rPh sb="5" eb="6">
      <t>ヒ</t>
    </rPh>
    <rPh sb="9" eb="10">
      <t>ガツ</t>
    </rPh>
    <rPh sb="12" eb="13">
      <t>ニチ</t>
    </rPh>
    <phoneticPr fontId="28"/>
  </si>
  <si>
    <r>
      <rPr>
        <sz val="10"/>
        <color indexed="8"/>
        <rFont val="ＭＳ 明朝"/>
        <family val="1"/>
        <charset val="128"/>
      </rPr>
      <t>事業開始日7月1日</t>
    </r>
    <r>
      <rPr>
        <sz val="9"/>
        <color indexed="8"/>
        <rFont val="ＭＳ 明朝"/>
        <family val="1"/>
        <charset val="128"/>
      </rPr>
      <t>　　　　　　　　　契約・工事は交付決定日以降</t>
    </r>
  </si>
  <si>
    <t>換気設備更新</t>
    <rPh sb="0" eb="4">
      <t>カンキセツビ</t>
    </rPh>
    <rPh sb="4" eb="6">
      <t>コウシン</t>
    </rPh>
    <phoneticPr fontId="28"/>
  </si>
  <si>
    <t>空調機（室内機）更新</t>
    <rPh sb="0" eb="3">
      <t>クウチョウキ</t>
    </rPh>
    <rPh sb="4" eb="7">
      <t>シツナイキ</t>
    </rPh>
    <rPh sb="8" eb="10">
      <t>コウシン</t>
    </rPh>
    <phoneticPr fontId="28"/>
  </si>
  <si>
    <t>空調機（室外機）更新</t>
    <rPh sb="0" eb="3">
      <t>クウチョウキ</t>
    </rPh>
    <rPh sb="4" eb="7">
      <t>シツガイキ</t>
    </rPh>
    <rPh sb="8" eb="10">
      <t>コウシン</t>
    </rPh>
    <phoneticPr fontId="28"/>
  </si>
  <si>
    <t>工事期間</t>
    <rPh sb="0" eb="4">
      <t>コウジキカン</t>
    </rPh>
    <phoneticPr fontId="28"/>
  </si>
  <si>
    <t>事業期間</t>
    <rPh sb="0" eb="4">
      <t>ジギョウキカン</t>
    </rPh>
    <phoneticPr fontId="28"/>
  </si>
  <si>
    <t>２月</t>
  </si>
  <si>
    <t>１月</t>
  </si>
  <si>
    <t>12月</t>
  </si>
  <si>
    <t>11月</t>
  </si>
  <si>
    <t>10月</t>
  </si>
  <si>
    <t>９月</t>
  </si>
  <si>
    <t>８月</t>
  </si>
  <si>
    <t>７月</t>
  </si>
  <si>
    <t>６月</t>
  </si>
  <si>
    <t>工種（区分）／年・月</t>
    <rPh sb="0" eb="2">
      <t>コウシュ</t>
    </rPh>
    <rPh sb="3" eb="5">
      <t>クブン</t>
    </rPh>
    <rPh sb="7" eb="8">
      <t>ネン</t>
    </rPh>
    <rPh sb="9" eb="10">
      <t>ツキ</t>
    </rPh>
    <phoneticPr fontId="28"/>
  </si>
  <si>
    <t>令和5年度　スケジュール表</t>
    <rPh sb="0" eb="2">
      <t>レイワ</t>
    </rPh>
    <phoneticPr fontId="28"/>
  </si>
  <si>
    <t>（例：2024年（令和6年）9月30日）</t>
    <rPh sb="1" eb="2">
      <t>レイ</t>
    </rPh>
    <rPh sb="2" eb="3">
      <t>スウレイ</t>
    </rPh>
    <rPh sb="7" eb="8">
      <t>ネン</t>
    </rPh>
    <rPh sb="9" eb="11">
      <t>レイワ</t>
    </rPh>
    <rPh sb="12" eb="13">
      <t>ネン</t>
    </rPh>
    <rPh sb="15" eb="16">
      <t>ガツ</t>
    </rPh>
    <rPh sb="18" eb="19">
      <t>ニチ</t>
    </rPh>
    <phoneticPr fontId="28"/>
  </si>
  <si>
    <t>　　　　　□完了予定年月日(検収予定日)</t>
    <rPh sb="14" eb="19">
      <t>ケンシュウヨテイヒ</t>
    </rPh>
    <phoneticPr fontId="28"/>
  </si>
  <si>
    <t>（例：2024年（令和6年）7月1日）</t>
    <rPh sb="1" eb="2">
      <t>レイ</t>
    </rPh>
    <rPh sb="2" eb="3">
      <t>スウレイ</t>
    </rPh>
    <rPh sb="7" eb="8">
      <t>ネン</t>
    </rPh>
    <rPh sb="9" eb="11">
      <t>レイワ</t>
    </rPh>
    <rPh sb="12" eb="13">
      <t>ネン</t>
    </rPh>
    <rPh sb="15" eb="16">
      <t>ガツ</t>
    </rPh>
    <rPh sb="17" eb="18">
      <t>ニチ</t>
    </rPh>
    <phoneticPr fontId="28"/>
  </si>
  <si>
    <t>交付決定日</t>
    <phoneticPr fontId="28"/>
  </si>
  <si>
    <t>　　　　　□開始年月日（事業開始日）</t>
    <phoneticPr fontId="28"/>
  </si>
  <si>
    <t>　　補助事業の開始及び完了予定日の例</t>
    <rPh sb="17" eb="18">
      <t>レイ</t>
    </rPh>
    <phoneticPr fontId="28"/>
  </si>
  <si>
    <t>11　事業実施工程(スケジュール表)</t>
    <rPh sb="16" eb="17">
      <t>ヒョウ</t>
    </rPh>
    <phoneticPr fontId="28"/>
  </si>
  <si>
    <t>注　本内訳に、見積書または計算書等を添付してください。</t>
    <phoneticPr fontId="1"/>
  </si>
  <si>
    <t>購入予定時期(年・月）</t>
    <rPh sb="7" eb="8">
      <t>ネン</t>
    </rPh>
    <rPh sb="9" eb="10">
      <t>ツキ</t>
    </rPh>
    <phoneticPr fontId="1"/>
  </si>
  <si>
    <t>金　額</t>
  </si>
  <si>
    <t>単　価</t>
  </si>
  <si>
    <t>数量</t>
  </si>
  <si>
    <t>仕 様</t>
    <phoneticPr fontId="1"/>
  </si>
  <si>
    <t>名　称</t>
    <phoneticPr fontId="1"/>
  </si>
  <si>
    <t>購入予定の主な財産の内訳（一品、一組または一式の価格が５０万円以上のもの）</t>
  </si>
  <si>
    <t>合　　計</t>
  </si>
  <si>
    <t>積算内訳</t>
  </si>
  <si>
    <t>費 目</t>
    <phoneticPr fontId="1"/>
  </si>
  <si>
    <t>経費区分</t>
    <phoneticPr fontId="1"/>
  </si>
  <si>
    <t>補助対象経費支出予定額内訳</t>
  </si>
  <si>
    <t>(3)と(6)を比較して
少ない方の額</t>
    <phoneticPr fontId="1"/>
  </si>
  <si>
    <t>(4)と(5)を比較して
少ない方の額</t>
    <phoneticPr fontId="1"/>
  </si>
  <si>
    <t>(8)補助金所要額</t>
  </si>
  <si>
    <t>(7)補助基本額</t>
  </si>
  <si>
    <t>(6)選定額</t>
  </si>
  <si>
    <t>(5)基準額</t>
  </si>
  <si>
    <t>所要経費</t>
  </si>
  <si>
    <t>基準額：応募時は―、交付申請時は採択時の補助対象事業費</t>
    <rPh sb="0" eb="2">
      <t>キジュン</t>
    </rPh>
    <rPh sb="2" eb="3">
      <t>ガク</t>
    </rPh>
    <rPh sb="4" eb="6">
      <t>オウボ</t>
    </rPh>
    <rPh sb="6" eb="7">
      <t>ジ</t>
    </rPh>
    <rPh sb="10" eb="12">
      <t>コウフ</t>
    </rPh>
    <rPh sb="12" eb="14">
      <t>シンセイ</t>
    </rPh>
    <rPh sb="14" eb="15">
      <t>ジ</t>
    </rPh>
    <rPh sb="16" eb="18">
      <t>サイタク</t>
    </rPh>
    <rPh sb="18" eb="19">
      <t>ジ</t>
    </rPh>
    <rPh sb="20" eb="22">
      <t>ホジョ</t>
    </rPh>
    <rPh sb="22" eb="24">
      <t>タイショウ</t>
    </rPh>
    <rPh sb="24" eb="27">
      <t>ジギョウヒ</t>
    </rPh>
    <phoneticPr fontId="1"/>
  </si>
  <si>
    <t>(1)－(2)</t>
  </si>
  <si>
    <t>(4)補助対象経費
支出予定額</t>
    <phoneticPr fontId="1"/>
  </si>
  <si>
    <t>(3)差引額</t>
  </si>
  <si>
    <t>(2)寄付金その他の収入</t>
  </si>
  <si>
    <t>(1)総事業費</t>
  </si>
  <si>
    <t>入力はこの色の塗りつぶしのあるセルにお願いします。</t>
  </si>
  <si>
    <t>(単年度事業)</t>
    <rPh sb="1" eb="4">
      <t>タンネンド</t>
    </rPh>
    <rPh sb="4" eb="6">
      <t>ジギョウ</t>
    </rPh>
    <phoneticPr fontId="1"/>
  </si>
  <si>
    <t>別紙２　経費内訳</t>
    <phoneticPr fontId="1"/>
  </si>
  <si>
    <t>（テナントビルの省CO2改修支援事業)</t>
    <phoneticPr fontId="3"/>
  </si>
  <si>
    <t>&lt;加点に関する項目&gt;</t>
    <rPh sb="1" eb="3">
      <t>カテン</t>
    </rPh>
    <rPh sb="4" eb="5">
      <t>カン</t>
    </rPh>
    <rPh sb="7" eb="9">
      <t>コウモク</t>
    </rPh>
    <phoneticPr fontId="1"/>
  </si>
  <si>
    <t>①需要側設備等を通信・制御する機器を導入</t>
    <phoneticPr fontId="1"/>
  </si>
  <si>
    <t>選択</t>
  </si>
  <si>
    <t>※導入の場合は導入機器の仕様書等を添付</t>
    <rPh sb="1" eb="3">
      <t>ドウニュウ</t>
    </rPh>
    <rPh sb="4" eb="6">
      <t>バアイ</t>
    </rPh>
    <rPh sb="7" eb="9">
      <t>ドウニュウ</t>
    </rPh>
    <rPh sb="9" eb="11">
      <t>キキ</t>
    </rPh>
    <rPh sb="12" eb="15">
      <t>シヨウショ</t>
    </rPh>
    <rPh sb="15" eb="16">
      <t>トウ</t>
    </rPh>
    <rPh sb="17" eb="19">
      <t>テンプ</t>
    </rPh>
    <phoneticPr fontId="1"/>
  </si>
  <si>
    <t>②電力調達も勘案し再エネ１００％となる事業</t>
    <phoneticPr fontId="1"/>
  </si>
  <si>
    <t>※対象事業になる場合は根拠資料等を添付</t>
    <rPh sb="1" eb="3">
      <t>タイショウ</t>
    </rPh>
    <rPh sb="3" eb="5">
      <t>ジギョウ</t>
    </rPh>
    <rPh sb="8" eb="10">
      <t>バアイ</t>
    </rPh>
    <rPh sb="11" eb="13">
      <t>コンキョ</t>
    </rPh>
    <rPh sb="13" eb="15">
      <t>シリョウ</t>
    </rPh>
    <rPh sb="15" eb="16">
      <t>トウ</t>
    </rPh>
    <rPh sb="17" eb="19">
      <t>テンプ</t>
    </rPh>
    <phoneticPr fontId="1"/>
  </si>
  <si>
    <t>③自然冷媒を使用した空調機器の導入</t>
    <phoneticPr fontId="1"/>
  </si>
  <si>
    <t>※導入の場合は導入機器の仕様書等を添付</t>
    <rPh sb="1" eb="3">
      <t>ドウニュウ</t>
    </rPh>
    <rPh sb="4" eb="6">
      <t>バアイ</t>
    </rPh>
    <rPh sb="7" eb="11">
      <t>ドウニュウキキ</t>
    </rPh>
    <rPh sb="12" eb="15">
      <t>シヨウショ</t>
    </rPh>
    <rPh sb="15" eb="16">
      <t>トウ</t>
    </rPh>
    <rPh sb="17" eb="19">
      <t>テンプ</t>
    </rPh>
    <phoneticPr fontId="1"/>
  </si>
  <si>
    <t>④指定暑熱避難施設の指定</t>
    <phoneticPr fontId="1"/>
  </si>
  <si>
    <t>※指定されている場合は協定書、予定の場合は行政との協議書を添付</t>
    <rPh sb="1" eb="3">
      <t>シテイ</t>
    </rPh>
    <rPh sb="8" eb="10">
      <t>バアイ</t>
    </rPh>
    <rPh sb="11" eb="14">
      <t>キョウテイショ</t>
    </rPh>
    <rPh sb="15" eb="17">
      <t>ヨテイ</t>
    </rPh>
    <rPh sb="18" eb="20">
      <t>バアイ</t>
    </rPh>
    <rPh sb="21" eb="23">
      <t>ギョウセイ</t>
    </rPh>
    <rPh sb="25" eb="28">
      <t>キョウギショ</t>
    </rPh>
    <rPh sb="29" eb="31">
      <t>テンプ</t>
    </rPh>
    <phoneticPr fontId="1"/>
  </si>
  <si>
    <t xml:space="preserve">  　円）</t>
    <phoneticPr fontId="1"/>
  </si>
  <si>
    <t>　　　　　（うち消費税及び地方消費税相当額</t>
    <phoneticPr fontId="1"/>
  </si>
  <si>
    <t>－</t>
    <phoneticPr fontId="1"/>
  </si>
  <si>
    <t>(7)×1/3
(上限40,000,000円）</t>
    <rPh sb="9" eb="11">
      <t>ジョウゲン</t>
    </rPh>
    <rPh sb="21" eb="22">
      <t>エン</t>
    </rPh>
    <phoneticPr fontId="1"/>
  </si>
  <si>
    <t>円(別紙2より自動転記）</t>
    <rPh sb="2" eb="4">
      <t>ベッシ</t>
    </rPh>
    <rPh sb="7" eb="9">
      <t>ジドウ</t>
    </rPh>
    <rPh sb="9" eb="11">
      <t>テンキ</t>
    </rPh>
    <phoneticPr fontId="1"/>
  </si>
  <si>
    <t>番　　　　　号</t>
    <phoneticPr fontId="1"/>
  </si>
  <si>
    <t>　　　</t>
    <phoneticPr fontId="3"/>
  </si>
  <si>
    <r>
      <t xml:space="preserve">　※　補助対象経費に係る自己負担額 ＝ </t>
    </r>
    <r>
      <rPr>
        <sz val="9"/>
        <color indexed="23"/>
        <rFont val="ＭＳ 明朝"/>
        <family val="1"/>
        <charset val="128"/>
      </rPr>
      <t>別紙２の所要経費欄(4)の額 － 別紙２の所要経費欄(8)の額</t>
    </r>
    <rPh sb="20" eb="22">
      <t>ベッシ</t>
    </rPh>
    <rPh sb="37" eb="39">
      <t>ベッシ</t>
    </rPh>
    <phoneticPr fontId="3"/>
  </si>
  <si>
    <t>選択してください</t>
  </si>
  <si>
    <t>デコ活宣言</t>
    <rPh sb="2" eb="3">
      <t>カツ</t>
    </rPh>
    <rPh sb="3" eb="5">
      <t>センゲン</t>
    </rPh>
    <phoneticPr fontId="1"/>
  </si>
  <si>
    <t>デコ活応援団の参画</t>
    <rPh sb="2" eb="3">
      <t>カツ</t>
    </rPh>
    <rPh sb="3" eb="5">
      <t>オウエン</t>
    </rPh>
    <rPh sb="5" eb="6">
      <t>ダン</t>
    </rPh>
    <rPh sb="7" eb="9">
      <t>サンカク</t>
    </rPh>
    <phoneticPr fontId="1"/>
  </si>
  <si>
    <t>デコ活応援団への参画、
デコ活宣言の実施</t>
    <rPh sb="2" eb="3">
      <t>カツ</t>
    </rPh>
    <rPh sb="3" eb="6">
      <t>オウエンダン</t>
    </rPh>
    <rPh sb="8" eb="10">
      <t>サンカク</t>
    </rPh>
    <rPh sb="14" eb="15">
      <t>カツ</t>
    </rPh>
    <rPh sb="15" eb="17">
      <t>センゲン</t>
    </rPh>
    <rPh sb="18" eb="20">
      <t>ジッシ</t>
    </rPh>
    <phoneticPr fontId="1"/>
  </si>
  <si>
    <t>2050年のカーボンニュートラル達成を目標として設定し、野心的な中間目標等を設定している。</t>
    <rPh sb="4" eb="5">
      <t>ネン</t>
    </rPh>
    <rPh sb="16" eb="18">
      <t>タッセイ</t>
    </rPh>
    <rPh sb="19" eb="21">
      <t>モクヒョウ</t>
    </rPh>
    <rPh sb="24" eb="26">
      <t>セッテイ</t>
    </rPh>
    <rPh sb="28" eb="31">
      <t>ヤシンテキ</t>
    </rPh>
    <rPh sb="32" eb="34">
      <t>チュウカン</t>
    </rPh>
    <rPh sb="34" eb="37">
      <t>モクヒョウトウ</t>
    </rPh>
    <rPh sb="38" eb="40">
      <t>セッテイ</t>
    </rPh>
    <phoneticPr fontId="1"/>
  </si>
  <si>
    <t>識別番号</t>
    <rPh sb="0" eb="4">
      <t>シキベツバンゴウ</t>
    </rPh>
    <phoneticPr fontId="1"/>
  </si>
  <si>
    <t>1.運用改善のグリーンリース2.改修を伴うグリーンリース3.両方（「運用改善・改修）</t>
    <rPh sb="2" eb="6">
      <t>ウンヨウカイゼン</t>
    </rPh>
    <rPh sb="16" eb="18">
      <t>カイシュウ</t>
    </rPh>
    <rPh sb="19" eb="20">
      <t>トモナ</t>
    </rPh>
    <rPh sb="30" eb="32">
      <t>リョウホウ</t>
    </rPh>
    <rPh sb="34" eb="38">
      <t>ウンヨウカイゼン</t>
    </rPh>
    <rPh sb="39" eb="41">
      <t>カイシュウ</t>
    </rPh>
    <phoneticPr fontId="28"/>
  </si>
  <si>
    <t>令和６年度二酸化炭素排出抑制対策事業費等補助金（建築物等のZEB化・省CO2化普及加速事業）
交付申請書</t>
    <phoneticPr fontId="1"/>
  </si>
  <si>
    <t>　令和６年度二酸化炭素排出抑制対策事業費等補助金（建築物等のZEB化・省CO2化普及加速事業）交付規程（以下「交付規程」という。）第５条の規定により上記補助金の交付について下記のとおり申請します。
　なお、交付決定を受けて補助事業を実施する際には、補助金等に係る予算の執行の適正化に関する法律（昭和３０年法律第１７９号）、補助金等に係る予算の執行の適正化に関する法律施行令（昭和３０年政令第２５５号）及び交付規程の定めるところに従います。</t>
    <phoneticPr fontId="1"/>
  </si>
  <si>
    <r>
      <rPr>
        <sz val="11"/>
        <color theme="1"/>
        <rFont val="Segoe UI Symbol"/>
        <family val="2"/>
      </rPr>
      <t>☑</t>
    </r>
    <r>
      <rPr>
        <sz val="11"/>
        <color theme="1"/>
        <rFont val="游ゴシック"/>
        <family val="2"/>
        <charset val="128"/>
        <scheme val="minor"/>
      </rPr>
      <t>テナントビルの省</t>
    </r>
    <r>
      <rPr>
        <sz val="11"/>
        <color theme="1"/>
        <rFont val="游ゴシック"/>
        <family val="3"/>
        <charset val="128"/>
        <scheme val="minor"/>
      </rPr>
      <t>CO2</t>
    </r>
    <r>
      <rPr>
        <sz val="11"/>
        <color theme="1"/>
        <rFont val="游ゴシック"/>
        <family val="2"/>
        <charset val="128"/>
        <scheme val="minor"/>
      </rPr>
      <t>改修支援事業</t>
    </r>
    <rPh sb="14" eb="16">
      <t>シエン</t>
    </rPh>
    <phoneticPr fontId="1"/>
  </si>
  <si>
    <t>建築物等のZEB化・省CO2化普及加速事業実施計画書</t>
    <phoneticPr fontId="3"/>
  </si>
  <si>
    <t>令和４年度報告CO2排出量</t>
    <rPh sb="0" eb="2">
      <t>レイワ</t>
    </rPh>
    <rPh sb="3" eb="5">
      <t>ネンド</t>
    </rPh>
    <rPh sb="5" eb="7">
      <t>ホウコク</t>
    </rPh>
    <rPh sb="10" eb="12">
      <t>ハイシュツ</t>
    </rPh>
    <rPh sb="12" eb="13">
      <t>リョウ</t>
    </rPh>
    <phoneticPr fontId="3"/>
  </si>
  <si>
    <t>令和５年度報告CO2排出量</t>
    <phoneticPr fontId="3"/>
  </si>
  <si>
    <t>tCO2</t>
    <phoneticPr fontId="3"/>
  </si>
  <si>
    <t>【CO2削減効果】</t>
    <rPh sb="4" eb="6">
      <t>サクゲン</t>
    </rPh>
    <rPh sb="6" eb="8">
      <t>コウカ</t>
    </rPh>
    <phoneticPr fontId="3"/>
  </si>
  <si>
    <t>【CO2削減効果の算定根拠】</t>
    <rPh sb="4" eb="6">
      <t>サクゲン</t>
    </rPh>
    <rPh sb="6" eb="8">
      <t>コウカ</t>
    </rPh>
    <rPh sb="9" eb="11">
      <t>サンテイ</t>
    </rPh>
    <rPh sb="11" eb="13">
      <t>コンキョ</t>
    </rPh>
    <phoneticPr fontId="3"/>
  </si>
  <si>
    <t>tCO2／年</t>
    <rPh sb="5" eb="6">
      <t>ネン</t>
    </rPh>
    <phoneticPr fontId="3"/>
  </si>
  <si>
    <t>【CO2削減コスト・算定根拠】</t>
    <rPh sb="4" eb="6">
      <t>サクゲン</t>
    </rPh>
    <rPh sb="10" eb="12">
      <t>サンテイ</t>
    </rPh>
    <rPh sb="12" eb="14">
      <t>コンキョ</t>
    </rPh>
    <phoneticPr fontId="3"/>
  </si>
  <si>
    <t>　CO2削減コスト[円／tCO2]＝補助対象経費の支出予定額[円]（別紙２－３の所要経費欄(4)の額）÷（年間の</t>
    <rPh sb="34" eb="36">
      <t>ベッシ</t>
    </rPh>
    <phoneticPr fontId="3"/>
  </si>
  <si>
    <t>　     CO2削減コスト[円／tCO2]＝補助対象経費の支出予定額[円]÷（設備Ａの年間のｴﾈﾙｷﾞｰ起源CO2の排出削減</t>
    <phoneticPr fontId="3"/>
  </si>
  <si>
    <t>＊　【CO2削減効果】の「（１）事業による直接効果」に記入したCO2削減量１トンを削減するために必要なコスト（円／tCO2）を、次の計算式を用いて算出する。</t>
    <phoneticPr fontId="3"/>
  </si>
  <si>
    <t>①CO2削減効果 tCO2/年</t>
    <rPh sb="4" eb="6">
      <t>サクゲン</t>
    </rPh>
    <rPh sb="6" eb="8">
      <t>コウカ</t>
    </rPh>
    <rPh sb="14" eb="15">
      <t>ネン</t>
    </rPh>
    <phoneticPr fontId="3"/>
  </si>
  <si>
    <t>総CO2削減量　①×②</t>
    <rPh sb="0" eb="1">
      <t>ソウ</t>
    </rPh>
    <rPh sb="4" eb="6">
      <t>サクゲン</t>
    </rPh>
    <rPh sb="6" eb="7">
      <t>リョウ</t>
    </rPh>
    <phoneticPr fontId="3"/>
  </si>
  <si>
    <t>【CO2削減コスト（事業経費）： 補助対象経費の支出予定額/総CO2削減量】</t>
    <rPh sb="4" eb="6">
      <t>サクゲン</t>
    </rPh>
    <rPh sb="10" eb="12">
      <t>ジギョウ</t>
    </rPh>
    <rPh sb="12" eb="14">
      <t>ケイヒ</t>
    </rPh>
    <rPh sb="17" eb="19">
      <t>ホジョ</t>
    </rPh>
    <rPh sb="19" eb="21">
      <t>タイショウ</t>
    </rPh>
    <rPh sb="21" eb="23">
      <t>ケイヒ</t>
    </rPh>
    <rPh sb="24" eb="26">
      <t>シシュツ</t>
    </rPh>
    <rPh sb="26" eb="28">
      <t>ヨテイ</t>
    </rPh>
    <rPh sb="28" eb="29">
      <t>ガク</t>
    </rPh>
    <rPh sb="30" eb="31">
      <t>ソウ</t>
    </rPh>
    <rPh sb="34" eb="36">
      <t>サクゲン</t>
    </rPh>
    <rPh sb="36" eb="37">
      <t>リョウ</t>
    </rPh>
    <phoneticPr fontId="3"/>
  </si>
  <si>
    <t>総CO2削減量</t>
    <rPh sb="0" eb="1">
      <t>ソウ</t>
    </rPh>
    <rPh sb="4" eb="6">
      <t>サクゲン</t>
    </rPh>
    <rPh sb="6" eb="7">
      <t>リョウ</t>
    </rPh>
    <phoneticPr fontId="3"/>
  </si>
  <si>
    <t>CO2排出量１トンを削減するために必要なコスト</t>
    <rPh sb="3" eb="5">
      <t>ハイシュツ</t>
    </rPh>
    <rPh sb="5" eb="6">
      <t>リョウ</t>
    </rPh>
    <rPh sb="10" eb="12">
      <t>サクゲン</t>
    </rPh>
    <rPh sb="17" eb="19">
      <t>ヒツヨウ</t>
    </rPh>
    <phoneticPr fontId="3"/>
  </si>
  <si>
    <t>　テナントビルの省CO2改修支援事業</t>
    <phoneticPr fontId="3"/>
  </si>
  <si>
    <t>円／tCO2</t>
    <rPh sb="0" eb="1">
      <t>エン</t>
    </rPh>
    <phoneticPr fontId="3"/>
  </si>
  <si>
    <t>【CO2削減コスト（補助金）： 補助金の支出見込み額/総CO2削減量】</t>
    <rPh sb="4" eb="6">
      <t>サクゲン</t>
    </rPh>
    <rPh sb="10" eb="13">
      <t>ホジョキン</t>
    </rPh>
    <rPh sb="16" eb="18">
      <t>ホジョ</t>
    </rPh>
    <rPh sb="18" eb="19">
      <t>キン</t>
    </rPh>
    <rPh sb="20" eb="22">
      <t>シシュツ</t>
    </rPh>
    <rPh sb="22" eb="24">
      <t>ミコ</t>
    </rPh>
    <rPh sb="25" eb="26">
      <t>ガク</t>
    </rPh>
    <rPh sb="27" eb="28">
      <t>ソウ</t>
    </rPh>
    <rPh sb="31" eb="33">
      <t>サクゲン</t>
    </rPh>
    <rPh sb="33" eb="34">
      <t>リョウ</t>
    </rPh>
    <phoneticPr fontId="3"/>
  </si>
  <si>
    <t>CO2排出量１トンを削減するために必要な補助金</t>
    <rPh sb="3" eb="5">
      <t>ハイシュツ</t>
    </rPh>
    <rPh sb="5" eb="6">
      <t>リョウ</t>
    </rPh>
    <rPh sb="10" eb="12">
      <t>サクゲン</t>
    </rPh>
    <rPh sb="17" eb="19">
      <t>ヒツヨウ</t>
    </rPh>
    <rPh sb="20" eb="23">
      <t>ホジョキン</t>
    </rPh>
    <phoneticPr fontId="3"/>
  </si>
  <si>
    <t>【CO2削減コスト（補助金）が２３，０００円を上回る場合】</t>
    <rPh sb="4" eb="6">
      <t>サクゲン</t>
    </rPh>
    <rPh sb="10" eb="13">
      <t>ホジョキン</t>
    </rPh>
    <rPh sb="21" eb="22">
      <t>エン</t>
    </rPh>
    <rPh sb="23" eb="25">
      <t>ウワマワ</t>
    </rPh>
    <rPh sb="26" eb="28">
      <t>バアイ</t>
    </rPh>
    <rPh sb="28" eb="29">
      <t>ゲンリョウ</t>
    </rPh>
    <phoneticPr fontId="3"/>
  </si>
  <si>
    <t>２３，０００円×総CO2削減量（ｔ）</t>
    <phoneticPr fontId="3"/>
  </si>
  <si>
    <t>（テナントビルの省CO2改修支援事業経費内訳）</t>
    <rPh sb="12" eb="14">
      <t>カイシュウ</t>
    </rPh>
    <rPh sb="14" eb="16">
      <t>シエン</t>
    </rPh>
    <rPh sb="16" eb="18">
      <t>ジギョウ</t>
    </rPh>
    <rPh sb="18" eb="20">
      <t>ケイヒ</t>
    </rPh>
    <rPh sb="20" eb="22">
      <t>ウチワケ</t>
    </rPh>
    <phoneticPr fontId="1"/>
  </si>
  <si>
    <t>建築物等のZEB化・省CO2化普及加速事業に要する経費内訳</t>
    <rPh sb="0" eb="4">
      <t>ケンチクブツナド</t>
    </rPh>
    <rPh sb="8" eb="9">
      <t>カ</t>
    </rPh>
    <rPh sb="10" eb="11">
      <t>ショウ</t>
    </rPh>
    <rPh sb="14" eb="15">
      <t>カ</t>
    </rPh>
    <rPh sb="15" eb="17">
      <t>フキュウ</t>
    </rPh>
    <rPh sb="17" eb="19">
      <t>カソク</t>
    </rPh>
    <rPh sb="19" eb="21">
      <t>ジギョウ</t>
    </rPh>
    <rPh sb="22" eb="23">
      <t>ヨウ</t>
    </rPh>
    <rPh sb="25" eb="27">
      <t>ケイヒ</t>
    </rPh>
    <rPh sb="27" eb="29">
      <t>ウチワケ</t>
    </rPh>
    <phoneticPr fontId="1"/>
  </si>
  <si>
    <t>ver2.3</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</si>
</sst>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ggge&quot;年&quot;m&quot;月&quot;d&quot;日&quot;;@" x16r2:formatCode16="[$-ja-JP-x-gannen]ggge&quot;年&quot;m&quot;月&quot;d&quot;日&quot;;@"/>
    <numFmt numFmtId="177" formatCode="0.000"/>
    <numFmt numFmtId="178" formatCode="#,##0_ "/>
    <numFmt numFmtId="179" formatCode="0.00\ \t\C\O\2"/>
    <numFmt numFmtId="180" formatCode="0.00\ \t\C\O\2&quot;年&quot;\ "/>
    <numFmt numFmtId="181" formatCode="0\ &quot;年&quot;"/>
    <numFmt numFmtId="182" formatCode="##,##0.00,&quot;tCO2年&quot;"/>
    <numFmt numFmtId="183" formatCode="##,##0.00\ &quot;tCO2&quot;"/>
    <numFmt numFmtId="184" formatCode="#,##0.0;[Red]\-#,##0.0"/>
    <numFmt numFmtId="185" formatCode="0_ "/>
    <numFmt numFmtId="186" formatCode="#,##0.00_ ;[Red]\-#,##0.00\ "/>
    <numFmt numFmtId="187" formatCode="0.0%"/>
    <numFmt numFmtId="188" formatCode="#,##0_);[Red]\(#,##0\)"/>
    <numFmt numFmtId="189" formatCode="#,##0.000;[Red]\-#,##0.000"/>
  </numFmts>
  <fonts count="64">
    <font>
      <sz val="11"/>
      <color theme="1"/>
      <name val="游ゴシック"/>
      <family val="2"/>
      <charset val="128"/>
      <scheme val="minor"/>
    </font>
    <font>
      <sz val="6"/>
      <name val="游ゴシック"/>
      <family val="2"/>
      <charset val="128"/>
      <scheme val="minor"/>
    </font>
    <font>
      <sz val="11"/>
      <color theme="1"/>
      <name val="ＭＳ 明朝"/>
      <family val="1"/>
      <charset val="128"/>
    </font>
    <font>
      <sz val="6"/>
      <name val="ＭＳ Ｐゴシック"/>
      <family val="3"/>
      <charset val="128"/>
    </font>
    <font>
      <sz val="9"/>
      <color theme="1"/>
      <name val="ＭＳ 明朝"/>
      <family val="1"/>
      <charset val="128"/>
    </font>
    <font>
      <sz val="8"/>
      <color theme="1"/>
      <name val="ＭＳ 明朝"/>
      <family val="1"/>
      <charset val="128"/>
    </font>
    <font>
      <sz val="11"/>
      <name val="ＭＳ 明朝"/>
      <family val="1"/>
      <charset val="128"/>
    </font>
    <font>
      <sz val="11"/>
      <color theme="1"/>
      <name val="游ゴシック"/>
      <family val="3"/>
      <charset val="128"/>
      <scheme val="minor"/>
    </font>
    <font>
      <b/>
      <sz val="9"/>
      <color indexed="81"/>
      <name val="MS P ゴシック"/>
      <family val="3"/>
      <charset val="128"/>
    </font>
    <font>
      <sz val="12"/>
      <color rgb="FF000000"/>
      <name val="ＭＳ 明朝"/>
      <family val="1"/>
      <charset val="128"/>
    </font>
    <font>
      <sz val="11"/>
      <color theme="1"/>
      <name val="Segoe UI Symbol"/>
      <family val="2"/>
    </font>
    <font>
      <sz val="9"/>
      <name val="ＭＳ 明朝"/>
      <family val="1"/>
      <charset val="128"/>
    </font>
    <font>
      <sz val="9"/>
      <color indexed="81"/>
      <name val="MS P ゴシック"/>
      <family val="3"/>
      <charset val="128"/>
    </font>
    <font>
      <sz val="11"/>
      <name val="ＭＳ Ｐゴシック"/>
      <family val="3"/>
      <charset val="128"/>
    </font>
    <font>
      <sz val="10"/>
      <name val="ＭＳ Ｐゴシック"/>
      <family val="3"/>
      <charset val="128"/>
    </font>
    <font>
      <sz val="11"/>
      <color indexed="8"/>
      <name val="ＭＳ Ｐゴシック"/>
      <family val="3"/>
      <charset val="128"/>
    </font>
    <font>
      <sz val="9"/>
      <color theme="0" tint="-0.499984740745262"/>
      <name val="ＭＳ 明朝"/>
      <family val="1"/>
      <charset val="128"/>
    </font>
    <font>
      <sz val="9"/>
      <color theme="1"/>
      <name val="ＭＳ ゴシック"/>
      <family val="3"/>
      <charset val="128"/>
    </font>
    <font>
      <sz val="9"/>
      <color theme="1" tint="0.499984740745262"/>
      <name val="ＭＳ 明朝"/>
      <family val="1"/>
      <charset val="128"/>
    </font>
    <font>
      <sz val="9"/>
      <name val="ＭＳ ゴシック"/>
      <family val="3"/>
      <charset val="128"/>
    </font>
    <font>
      <sz val="9"/>
      <color rgb="FFFF0000"/>
      <name val="ＭＳ 明朝"/>
      <family val="1"/>
      <charset val="128"/>
    </font>
    <font>
      <sz val="8.5"/>
      <color theme="1" tint="0.499984740745262"/>
      <name val="ＭＳ 明朝"/>
      <family val="1"/>
      <charset val="128"/>
    </font>
    <font>
      <b/>
      <sz val="9"/>
      <color rgb="FFFF0000"/>
      <name val="游ゴシック"/>
      <family val="3"/>
      <charset val="128"/>
      <scheme val="minor"/>
    </font>
    <font>
      <sz val="9"/>
      <color theme="0"/>
      <name val="ＭＳ 明朝"/>
      <family val="1"/>
      <charset val="128"/>
    </font>
    <font>
      <sz val="9"/>
      <color indexed="23"/>
      <name val="ＭＳ 明朝"/>
      <family val="1"/>
      <charset val="128"/>
    </font>
    <font>
      <sz val="8"/>
      <color indexed="81"/>
      <name val="MS P ゴシック"/>
      <family val="3"/>
      <charset val="128"/>
    </font>
    <font>
      <sz val="11"/>
      <color theme="1"/>
      <name val="游ゴシック"/>
      <family val="2"/>
      <charset val="128"/>
      <scheme val="minor"/>
    </font>
    <font>
      <sz val="11"/>
      <color theme="1"/>
      <name val="ＭＳ ゴシック"/>
      <family val="3"/>
      <charset val="128"/>
    </font>
    <font>
      <sz val="6"/>
      <name val="Yu Gothic"/>
      <family val="3"/>
      <charset val="128"/>
    </font>
    <font>
      <b/>
      <sz val="10"/>
      <color theme="1"/>
      <name val="ＭＳ ゴシック"/>
      <family val="3"/>
      <charset val="128"/>
    </font>
    <font>
      <sz val="12"/>
      <color theme="1"/>
      <name val="ＭＳ ゴシック"/>
      <family val="3"/>
      <charset val="128"/>
    </font>
    <font>
      <sz val="10"/>
      <color theme="1"/>
      <name val="ＭＳ 明朝"/>
      <family val="1"/>
      <charset val="128"/>
    </font>
    <font>
      <sz val="10"/>
      <color theme="1"/>
      <name val="ＭＳ ゴシック"/>
      <family val="3"/>
      <charset val="128"/>
    </font>
    <font>
      <sz val="8.5"/>
      <color theme="1"/>
      <name val="ＭＳ 明朝"/>
      <family val="1"/>
      <charset val="128"/>
    </font>
    <font>
      <b/>
      <sz val="10"/>
      <color theme="1"/>
      <name val="ＭＳ 明朝"/>
      <family val="1"/>
      <charset val="128"/>
    </font>
    <font>
      <sz val="7"/>
      <color theme="1"/>
      <name val="ＭＳ 明朝"/>
      <family val="1"/>
      <charset val="128"/>
    </font>
    <font>
      <b/>
      <sz val="10"/>
      <color rgb="FFFF0000"/>
      <name val="ＭＳ ゴシック"/>
      <family val="3"/>
      <charset val="128"/>
    </font>
    <font>
      <b/>
      <sz val="11"/>
      <color theme="1"/>
      <name val="游ゴシック"/>
      <family val="3"/>
      <charset val="128"/>
      <scheme val="minor"/>
    </font>
    <font>
      <sz val="10"/>
      <color theme="1"/>
      <name val="游ゴシック"/>
      <family val="3"/>
      <charset val="128"/>
      <scheme val="minor"/>
    </font>
    <font>
      <sz val="10"/>
      <color rgb="FF000000"/>
      <name val="ＭＳ 明朝"/>
      <family val="1"/>
      <charset val="128"/>
    </font>
    <font>
      <sz val="11"/>
      <color rgb="FFFF0000"/>
      <name val="ＭＳ ゴシック"/>
      <family val="3"/>
      <charset val="128"/>
    </font>
    <font>
      <sz val="10"/>
      <color rgb="FFFF0000"/>
      <name val="ＭＳ 明朝"/>
      <family val="1"/>
      <charset val="128"/>
    </font>
    <font>
      <sz val="9"/>
      <color rgb="FF000000"/>
      <name val="ＭＳ 明朝"/>
      <family val="1"/>
      <charset val="128"/>
    </font>
    <font>
      <sz val="9"/>
      <color indexed="8"/>
      <name val="ＭＳ 明朝"/>
      <family val="1"/>
      <charset val="128"/>
    </font>
    <font>
      <sz val="10"/>
      <color rgb="FFFF0000"/>
      <name val="ＭＳ ゴシック"/>
      <family val="3"/>
      <charset val="128"/>
    </font>
    <font>
      <u/>
      <sz val="11"/>
      <color indexed="8"/>
      <name val="ＭＳ 明朝"/>
      <family val="1"/>
      <charset val="128"/>
    </font>
    <font>
      <sz val="10"/>
      <color rgb="FF000000"/>
      <name val="ＭＳ ゴシック"/>
      <family val="3"/>
      <charset val="128"/>
    </font>
    <font>
      <u/>
      <sz val="11"/>
      <color rgb="FF000000"/>
      <name val="ＭＳ ゴシック"/>
      <family val="3"/>
      <charset val="128"/>
    </font>
    <font>
      <b/>
      <sz val="9"/>
      <color rgb="FFFF0000"/>
      <name val="ＭＳ 明朝"/>
      <family val="1"/>
      <charset val="128"/>
    </font>
    <font>
      <sz val="10"/>
      <color indexed="8"/>
      <name val="ＭＳ 明朝"/>
      <family val="1"/>
      <charset val="128"/>
    </font>
    <font>
      <sz val="10"/>
      <color theme="1"/>
      <name val="Century"/>
      <family val="1"/>
    </font>
    <font>
      <sz val="9"/>
      <color theme="1"/>
      <name val="游ゴシック"/>
      <family val="3"/>
      <charset val="128"/>
      <scheme val="minor"/>
    </font>
    <font>
      <sz val="11"/>
      <color theme="2" tint="-9.9978637043366805E-2"/>
      <name val="游ゴシック"/>
      <family val="2"/>
      <charset val="128"/>
      <scheme val="minor"/>
    </font>
    <font>
      <sz val="10"/>
      <color theme="1"/>
      <name val="ＭＳ Ｐ明朝"/>
      <family val="1"/>
      <charset val="128"/>
    </font>
    <font>
      <sz val="10"/>
      <color theme="1"/>
      <name val="游ゴシック"/>
      <family val="2"/>
      <charset val="128"/>
      <scheme val="minor"/>
    </font>
    <font>
      <sz val="10"/>
      <color theme="2" tint="-9.9978637043366805E-2"/>
      <name val="游ゴシック"/>
      <family val="2"/>
      <charset val="128"/>
      <scheme val="minor"/>
    </font>
    <font>
      <sz val="11"/>
      <name val="游ゴシック"/>
      <family val="2"/>
      <charset val="128"/>
      <scheme val="minor"/>
    </font>
    <font>
      <sz val="10"/>
      <name val="ＭＳ 明朝"/>
      <family val="1"/>
      <charset val="128"/>
    </font>
    <font>
      <sz val="11"/>
      <color rgb="FFFF0000"/>
      <name val="ＭＳ Ｐゴシック"/>
      <family val="3"/>
      <charset val="128"/>
    </font>
    <font>
      <sz val="9"/>
      <color indexed="81"/>
      <name val="ＭＳ Ｐゴシック"/>
      <family val="3"/>
      <charset val="128"/>
    </font>
    <font>
      <sz val="8"/>
      <color theme="1"/>
      <name val="ＭＳ ゴシック"/>
      <family val="3"/>
      <charset val="128"/>
    </font>
    <font>
      <sz val="6"/>
      <color theme="1"/>
      <name val="ＭＳ 明朝"/>
      <family val="1"/>
      <charset val="128"/>
    </font>
    <font>
      <b/>
      <sz val="8"/>
      <color indexed="81"/>
      <name val="MS P ゴシック"/>
      <family val="3"/>
      <charset val="128"/>
    </font>
    <font>
      <sz val="10"/>
      <color indexed="81"/>
      <name val="MS P ゴシック"/>
      <family val="3"/>
      <charset val="128"/>
    </font>
  </fonts>
  <fills count="9">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rgb="FFFFFF00"/>
        <bgColor indexed="64"/>
      </patternFill>
    </fill>
    <fill>
      <patternFill patternType="solid">
        <fgColor rgb="FFFFFFCC"/>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5" tint="0.79998168889431442"/>
        <bgColor indexed="64"/>
      </patternFill>
    </fill>
  </fills>
  <borders count="157">
    <border>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style="thin">
        <color indexed="64"/>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theme="1"/>
      </right>
      <top style="medium">
        <color indexed="64"/>
      </top>
      <bottom style="thin">
        <color theme="1"/>
      </bottom>
      <diagonal/>
    </border>
    <border>
      <left style="thin">
        <color theme="1"/>
      </left>
      <right/>
      <top style="medium">
        <color indexed="64"/>
      </top>
      <bottom/>
      <diagonal/>
    </border>
    <border>
      <left style="medium">
        <color indexed="64"/>
      </left>
      <right/>
      <top style="medium">
        <color indexed="64"/>
      </top>
      <bottom style="thin">
        <color theme="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theme="1"/>
      </left>
      <right style="medium">
        <color theme="1"/>
      </right>
      <top style="medium">
        <color theme="1"/>
      </top>
      <bottom/>
      <diagonal/>
    </border>
    <border>
      <left/>
      <right/>
      <top style="medium">
        <color theme="1"/>
      </top>
      <bottom/>
      <diagonal/>
    </border>
    <border>
      <left/>
      <right style="medium">
        <color theme="1"/>
      </right>
      <top style="medium">
        <color theme="1"/>
      </top>
      <bottom/>
      <diagonal/>
    </border>
    <border>
      <left style="medium">
        <color indexed="64"/>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style="medium">
        <color indexed="64"/>
      </left>
      <right/>
      <top style="thin">
        <color theme="1"/>
      </top>
      <bottom style="thin">
        <color theme="1"/>
      </bottom>
      <diagonal/>
    </border>
    <border>
      <left style="thin">
        <color indexed="64"/>
      </left>
      <right style="medium">
        <color indexed="64"/>
      </right>
      <top style="thin">
        <color indexed="64"/>
      </top>
      <bottom style="thin">
        <color indexed="64"/>
      </bottom>
      <diagonal/>
    </border>
    <border>
      <left style="medium">
        <color theme="1"/>
      </left>
      <right style="medium">
        <color theme="1"/>
      </right>
      <top/>
      <bottom/>
      <diagonal/>
    </border>
    <border>
      <left/>
      <right style="medium">
        <color theme="1"/>
      </right>
      <top/>
      <bottom/>
      <diagonal/>
    </border>
    <border>
      <left style="medium">
        <color indexed="64"/>
      </left>
      <right/>
      <top style="thin">
        <color theme="1"/>
      </top>
      <bottom/>
      <diagonal/>
    </border>
    <border>
      <left style="medium">
        <color indexed="64"/>
      </left>
      <right/>
      <top/>
      <bottom style="thin">
        <color theme="1"/>
      </bottom>
      <diagonal/>
    </border>
    <border>
      <left style="medium">
        <color indexed="64"/>
      </left>
      <right style="thin">
        <color theme="1"/>
      </right>
      <top/>
      <bottom/>
      <diagonal/>
    </border>
    <border>
      <left style="thin">
        <color theme="1"/>
      </left>
      <right style="thin">
        <color theme="1"/>
      </right>
      <top/>
      <bottom style="thin">
        <color theme="1"/>
      </bottom>
      <diagonal/>
    </border>
    <border>
      <left style="thin">
        <color theme="1"/>
      </left>
      <right style="medium">
        <color indexed="64"/>
      </right>
      <top/>
      <bottom style="thin">
        <color theme="1"/>
      </bottom>
      <diagonal/>
    </border>
    <border>
      <left style="medium">
        <color indexed="64"/>
      </left>
      <right style="thin">
        <color theme="1"/>
      </right>
      <top style="thin">
        <color theme="1"/>
      </top>
      <bottom style="medium">
        <color indexed="64"/>
      </bottom>
      <diagonal/>
    </border>
    <border>
      <left style="thin">
        <color theme="1"/>
      </left>
      <right/>
      <top/>
      <bottom style="medium">
        <color indexed="64"/>
      </bottom>
      <diagonal/>
    </border>
    <border>
      <left style="medium">
        <color indexed="64"/>
      </left>
      <right style="thin">
        <color theme="1"/>
      </right>
      <top/>
      <bottom style="medium">
        <color indexed="64"/>
      </bottom>
      <diagonal/>
    </border>
    <border>
      <left style="thin">
        <color theme="1"/>
      </left>
      <right style="thin">
        <color theme="1"/>
      </right>
      <top style="thin">
        <color theme="1"/>
      </top>
      <bottom style="medium">
        <color indexed="64"/>
      </bottom>
      <diagonal/>
    </border>
    <border>
      <left style="thin">
        <color theme="1"/>
      </left>
      <right style="medium">
        <color indexed="64"/>
      </right>
      <top style="thin">
        <color theme="1"/>
      </top>
      <bottom style="medium">
        <color indexed="64"/>
      </bottom>
      <diagonal/>
    </border>
    <border>
      <left style="medium">
        <color theme="1"/>
      </left>
      <right/>
      <top/>
      <bottom/>
      <diagonal/>
    </border>
    <border>
      <left style="medium">
        <color theme="1"/>
      </left>
      <right style="thin">
        <color theme="1"/>
      </right>
      <top style="medium">
        <color theme="1"/>
      </top>
      <bottom style="thin">
        <color theme="1"/>
      </bottom>
      <diagonal/>
    </border>
    <border>
      <left style="thin">
        <color theme="1"/>
      </left>
      <right style="thin">
        <color theme="1"/>
      </right>
      <top style="medium">
        <color theme="1"/>
      </top>
      <bottom/>
      <diagonal/>
    </border>
    <border>
      <left style="thin">
        <color theme="1"/>
      </left>
      <right style="thin">
        <color theme="1"/>
      </right>
      <top style="medium">
        <color theme="1"/>
      </top>
      <bottom style="thin">
        <color theme="1"/>
      </bottom>
      <diagonal/>
    </border>
    <border>
      <left style="thin">
        <color theme="1"/>
      </left>
      <right style="medium">
        <color theme="1"/>
      </right>
      <top style="medium">
        <color theme="1"/>
      </top>
      <bottom style="thin">
        <color theme="1"/>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style="medium">
        <color theme="1"/>
      </left>
      <right style="thin">
        <color theme="1"/>
      </right>
      <top style="thin">
        <color theme="1"/>
      </top>
      <bottom style="medium">
        <color theme="1"/>
      </bottom>
      <diagonal/>
    </border>
    <border>
      <left style="thin">
        <color theme="1"/>
      </left>
      <right style="thin">
        <color theme="1"/>
      </right>
      <top/>
      <bottom style="medium">
        <color theme="1"/>
      </bottom>
      <diagonal/>
    </border>
    <border>
      <left style="thin">
        <color theme="1"/>
      </left>
      <right style="thin">
        <color theme="1"/>
      </right>
      <top style="thin">
        <color theme="1"/>
      </top>
      <bottom style="medium">
        <color theme="1"/>
      </bottom>
      <diagonal/>
    </border>
    <border>
      <left style="thin">
        <color theme="1"/>
      </left>
      <right style="medium">
        <color theme="1"/>
      </right>
      <top style="thin">
        <color theme="1"/>
      </top>
      <bottom style="medium">
        <color theme="1"/>
      </bottom>
      <diagonal/>
    </border>
    <border>
      <left style="medium">
        <color theme="1"/>
      </left>
      <right style="thin">
        <color theme="1"/>
      </right>
      <top/>
      <bottom style="thin">
        <color theme="1"/>
      </bottom>
      <diagonal/>
    </border>
    <border>
      <left style="thin">
        <color theme="1"/>
      </left>
      <right style="medium">
        <color theme="1"/>
      </right>
      <top/>
      <bottom style="thin">
        <color theme="1"/>
      </bottom>
      <diagonal/>
    </border>
    <border>
      <left style="medium">
        <color theme="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left style="thin">
        <color theme="1"/>
      </left>
      <right style="medium">
        <color indexed="64"/>
      </right>
      <top style="thin">
        <color theme="1"/>
      </top>
      <bottom style="medium">
        <color theme="1"/>
      </bottom>
      <diagonal/>
    </border>
    <border>
      <left style="medium">
        <color theme="1"/>
      </left>
      <right/>
      <top style="medium">
        <color theme="1"/>
      </top>
      <bottom/>
      <diagonal/>
    </border>
    <border>
      <left style="medium">
        <color indexed="64"/>
      </left>
      <right style="medium">
        <color indexed="64"/>
      </right>
      <top/>
      <bottom style="medium">
        <color indexed="64"/>
      </bottom>
      <diagonal/>
    </border>
    <border>
      <left/>
      <right style="thin">
        <color theme="1"/>
      </right>
      <top style="thin">
        <color theme="1"/>
      </top>
      <bottom style="medium">
        <color theme="1"/>
      </bottom>
      <diagonal/>
    </border>
    <border>
      <left/>
      <right style="thin">
        <color theme="1"/>
      </right>
      <top style="thin">
        <color theme="1"/>
      </top>
      <bottom style="thin">
        <color theme="1"/>
      </bottom>
      <diagonal/>
    </border>
    <border>
      <left/>
      <right style="thin">
        <color theme="1"/>
      </right>
      <top/>
      <bottom style="thin">
        <color theme="1"/>
      </bottom>
      <diagonal/>
    </border>
    <border>
      <left style="thin">
        <color theme="1"/>
      </left>
      <right style="medium">
        <color theme="1"/>
      </right>
      <top style="medium">
        <color theme="1"/>
      </top>
      <bottom style="medium">
        <color theme="1"/>
      </bottom>
      <diagonal/>
    </border>
    <border>
      <left style="thin">
        <color theme="1"/>
      </left>
      <right style="thin">
        <color theme="1"/>
      </right>
      <top style="medium">
        <color theme="1"/>
      </top>
      <bottom style="medium">
        <color theme="1"/>
      </bottom>
      <diagonal/>
    </border>
    <border>
      <left/>
      <right style="thin">
        <color theme="1"/>
      </right>
      <top style="medium">
        <color theme="1"/>
      </top>
      <bottom style="medium">
        <color theme="1"/>
      </bottom>
      <diagonal/>
    </border>
    <border>
      <left style="medium">
        <color theme="1"/>
      </left>
      <right style="thin">
        <color theme="1"/>
      </right>
      <top style="medium">
        <color theme="1"/>
      </top>
      <bottom style="medium">
        <color theme="1"/>
      </bottom>
      <diagonal/>
    </border>
    <border>
      <left/>
      <right style="thin">
        <color theme="1"/>
      </right>
      <top/>
      <bottom style="medium">
        <color theme="1"/>
      </bottom>
      <diagonal/>
    </border>
    <border>
      <left style="medium">
        <color theme="1"/>
      </left>
      <right style="thin">
        <color theme="1"/>
      </right>
      <top/>
      <bottom style="medium">
        <color theme="1"/>
      </bottom>
      <diagonal/>
    </border>
    <border>
      <left style="thin">
        <color theme="1"/>
      </left>
      <right style="thin">
        <color theme="1"/>
      </right>
      <top style="thin">
        <color theme="1"/>
      </top>
      <bottom/>
      <diagonal/>
    </border>
    <border>
      <left/>
      <right style="thin">
        <color theme="1"/>
      </right>
      <top style="thin">
        <color theme="1"/>
      </top>
      <bottom/>
      <diagonal/>
    </border>
    <border>
      <left style="medium">
        <color theme="1"/>
      </left>
      <right style="thin">
        <color theme="1"/>
      </right>
      <top style="thin">
        <color theme="1"/>
      </top>
      <bottom/>
      <diagonal/>
    </border>
    <border>
      <left style="medium">
        <color indexed="64"/>
      </left>
      <right style="medium">
        <color indexed="64"/>
      </right>
      <top style="medium">
        <color indexed="64"/>
      </top>
      <bottom style="medium">
        <color indexed="64"/>
      </bottom>
      <diagonal/>
    </border>
    <border>
      <left style="thin">
        <color theme="1"/>
      </left>
      <right style="medium">
        <color indexed="64"/>
      </right>
      <top style="dashed">
        <color theme="1"/>
      </top>
      <bottom style="medium">
        <color indexed="64"/>
      </bottom>
      <diagonal/>
    </border>
    <border>
      <left style="thin">
        <color theme="1"/>
      </left>
      <right style="thin">
        <color theme="1"/>
      </right>
      <top style="dashed">
        <color theme="1"/>
      </top>
      <bottom style="medium">
        <color indexed="64"/>
      </bottom>
      <diagonal/>
    </border>
    <border>
      <left style="medium">
        <color indexed="64"/>
      </left>
      <right style="thin">
        <color theme="1"/>
      </right>
      <top style="dashed">
        <color theme="1"/>
      </top>
      <bottom style="medium">
        <color indexed="64"/>
      </bottom>
      <diagonal/>
    </border>
    <border>
      <left style="thin">
        <color theme="1"/>
      </left>
      <right style="medium">
        <color indexed="64"/>
      </right>
      <top style="dashed">
        <color theme="1"/>
      </top>
      <bottom style="dashed">
        <color theme="1"/>
      </bottom>
      <diagonal/>
    </border>
    <border>
      <left style="thin">
        <color theme="1"/>
      </left>
      <right style="thin">
        <color theme="1"/>
      </right>
      <top style="dashed">
        <color theme="1"/>
      </top>
      <bottom style="dashed">
        <color theme="1"/>
      </bottom>
      <diagonal/>
    </border>
    <border>
      <left style="medium">
        <color indexed="64"/>
      </left>
      <right style="thin">
        <color theme="1"/>
      </right>
      <top style="dashed">
        <color theme="1"/>
      </top>
      <bottom style="dashed">
        <color theme="1"/>
      </bottom>
      <diagonal/>
    </border>
    <border>
      <left/>
      <right style="thin">
        <color theme="1"/>
      </right>
      <top style="dashed">
        <color theme="1"/>
      </top>
      <bottom style="dashed">
        <color theme="1"/>
      </bottom>
      <diagonal/>
    </border>
    <border>
      <left style="thin">
        <color theme="1"/>
      </left>
      <right/>
      <top style="dashed">
        <color theme="1"/>
      </top>
      <bottom style="dashed">
        <color theme="1"/>
      </bottom>
      <diagonal/>
    </border>
    <border>
      <left/>
      <right/>
      <top style="dashed">
        <color theme="1"/>
      </top>
      <bottom style="dashed">
        <color theme="1"/>
      </bottom>
      <diagonal/>
    </border>
    <border>
      <left style="thin">
        <color theme="1"/>
      </left>
      <right style="medium">
        <color indexed="64"/>
      </right>
      <top style="medium">
        <color theme="1"/>
      </top>
      <bottom style="dashed">
        <color theme="1"/>
      </bottom>
      <diagonal/>
    </border>
    <border>
      <left style="thin">
        <color theme="1"/>
      </left>
      <right style="thin">
        <color theme="1"/>
      </right>
      <top style="medium">
        <color theme="1"/>
      </top>
      <bottom style="dashed">
        <color theme="1"/>
      </bottom>
      <diagonal/>
    </border>
    <border>
      <left style="medium">
        <color indexed="64"/>
      </left>
      <right style="thin">
        <color theme="1"/>
      </right>
      <top style="medium">
        <color theme="1"/>
      </top>
      <bottom style="dashed">
        <color theme="1"/>
      </bottom>
      <diagonal/>
    </border>
    <border>
      <left/>
      <right style="medium">
        <color indexed="64"/>
      </right>
      <top/>
      <bottom style="medium">
        <color theme="1"/>
      </bottom>
      <diagonal/>
    </border>
    <border>
      <left style="medium">
        <color indexed="64"/>
      </left>
      <right/>
      <top/>
      <bottom style="medium">
        <color theme="1"/>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thick">
        <color rgb="FF000000"/>
      </right>
      <top/>
      <bottom style="thick">
        <color rgb="FF000000"/>
      </bottom>
      <diagonal/>
    </border>
    <border>
      <left/>
      <right/>
      <top/>
      <bottom style="thick">
        <color rgb="FF000000"/>
      </bottom>
      <diagonal/>
    </border>
    <border>
      <left style="thick">
        <color rgb="FF000000"/>
      </left>
      <right/>
      <top/>
      <bottom style="thick">
        <color rgb="FF000000"/>
      </bottom>
      <diagonal/>
    </border>
    <border>
      <left style="thick">
        <color rgb="FF000000"/>
      </left>
      <right style="thick">
        <color rgb="FF000000"/>
      </right>
      <top/>
      <bottom style="thick">
        <color rgb="FF000000"/>
      </bottom>
      <diagonal/>
    </border>
    <border>
      <left/>
      <right style="thick">
        <color rgb="FF000000"/>
      </right>
      <top/>
      <bottom/>
      <diagonal/>
    </border>
    <border>
      <left style="thick">
        <color rgb="FF000000"/>
      </left>
      <right/>
      <top/>
      <bottom/>
      <diagonal/>
    </border>
    <border>
      <left style="thick">
        <color rgb="FF000000"/>
      </left>
      <right style="thick">
        <color rgb="FF000000"/>
      </right>
      <top/>
      <bottom/>
      <diagonal/>
    </border>
    <border>
      <left/>
      <right style="thick">
        <color rgb="FF000000"/>
      </right>
      <top style="thick">
        <color rgb="FF000000"/>
      </top>
      <bottom/>
      <diagonal/>
    </border>
    <border>
      <left/>
      <right/>
      <top style="thick">
        <color rgb="FF000000"/>
      </top>
      <bottom/>
      <diagonal/>
    </border>
    <border>
      <left style="thick">
        <color rgb="FF000000"/>
      </left>
      <right/>
      <top style="thick">
        <color rgb="FF000000"/>
      </top>
      <bottom/>
      <diagonal/>
    </border>
    <border>
      <left style="thick">
        <color rgb="FF000000"/>
      </left>
      <right style="thick">
        <color rgb="FF000000"/>
      </right>
      <top style="thick">
        <color rgb="FF000000"/>
      </top>
      <bottom/>
      <diagonal/>
    </border>
    <border>
      <left/>
      <right style="thick">
        <color rgb="FF000000"/>
      </right>
      <top style="thick">
        <color rgb="FF000000"/>
      </top>
      <bottom style="thick">
        <color rgb="FF000000"/>
      </bottom>
      <diagonal/>
    </border>
    <border>
      <left/>
      <right/>
      <top style="thick">
        <color rgb="FF000000"/>
      </top>
      <bottom style="thick">
        <color rgb="FF000000"/>
      </bottom>
      <diagonal/>
    </border>
    <border>
      <left style="thick">
        <color rgb="FF000000"/>
      </left>
      <right/>
      <top style="thick">
        <color rgb="FF000000"/>
      </top>
      <bottom style="thick">
        <color rgb="FF000000"/>
      </bottom>
      <diagonal/>
    </border>
    <border>
      <left style="thick">
        <color rgb="FF000000"/>
      </left>
      <right style="thick">
        <color rgb="FF000000"/>
      </right>
      <top style="thick">
        <color rgb="FF000000"/>
      </top>
      <bottom style="thick">
        <color rgb="FF000000"/>
      </bottom>
      <diagonal/>
    </border>
    <border>
      <left style="thick">
        <color rgb="FF000000"/>
      </left>
      <right/>
      <top/>
      <bottom style="medium">
        <color indexed="64"/>
      </bottom>
      <diagonal/>
    </border>
    <border>
      <left/>
      <right style="thick">
        <color rgb="FF000000"/>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8">
    <xf numFmtId="0" fontId="0" fillId="0" borderId="0">
      <alignment vertical="center"/>
    </xf>
    <xf numFmtId="0" fontId="13" fillId="0" borderId="0">
      <alignment vertical="center"/>
    </xf>
    <xf numFmtId="38" fontId="13"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38" fontId="26" fillId="0" borderId="0" applyFont="0" applyFill="0" applyBorder="0" applyAlignment="0" applyProtection="0">
      <alignment vertical="center"/>
    </xf>
    <xf numFmtId="0" fontId="7" fillId="0" borderId="0">
      <alignment vertical="center"/>
    </xf>
    <xf numFmtId="9" fontId="7" fillId="0" borderId="0" applyFont="0" applyFill="0" applyBorder="0" applyAlignment="0" applyProtection="0">
      <alignment vertical="center"/>
    </xf>
  </cellStyleXfs>
  <cellXfs count="714">
    <xf numFmtId="0" fontId="0" fillId="0" borderId="0" xfId="0">
      <alignment vertical="center"/>
    </xf>
    <xf numFmtId="0" fontId="0" fillId="0" borderId="0" xfId="0" applyAlignment="1">
      <alignment horizontal="left" vertical="center"/>
    </xf>
    <xf numFmtId="0" fontId="9" fillId="0" borderId="0" xfId="0" applyFont="1">
      <alignment vertical="center"/>
    </xf>
    <xf numFmtId="0" fontId="14" fillId="2" borderId="0" xfId="1" applyFont="1" applyFill="1">
      <alignment vertical="center"/>
    </xf>
    <xf numFmtId="177" fontId="14" fillId="2" borderId="0" xfId="1" applyNumberFormat="1" applyFont="1" applyFill="1">
      <alignment vertical="center"/>
    </xf>
    <xf numFmtId="0" fontId="14" fillId="2" borderId="9" xfId="1" applyFont="1" applyFill="1" applyBorder="1">
      <alignment vertical="center"/>
    </xf>
    <xf numFmtId="177" fontId="14" fillId="4" borderId="9" xfId="1" applyNumberFormat="1" applyFont="1" applyFill="1" applyBorder="1" applyProtection="1">
      <alignment vertical="center"/>
      <protection locked="0"/>
    </xf>
    <xf numFmtId="177" fontId="14" fillId="2" borderId="9" xfId="1" applyNumberFormat="1" applyFont="1" applyFill="1" applyBorder="1">
      <alignment vertical="center"/>
    </xf>
    <xf numFmtId="0" fontId="14" fillId="4" borderId="9" xfId="1" applyFont="1" applyFill="1" applyBorder="1" applyProtection="1">
      <alignment vertical="center"/>
      <protection locked="0"/>
    </xf>
    <xf numFmtId="40" fontId="14" fillId="2" borderId="9" xfId="2" applyNumberFormat="1" applyFont="1" applyFill="1" applyBorder="1">
      <alignment vertical="center"/>
    </xf>
    <xf numFmtId="0" fontId="14" fillId="2" borderId="3" xfId="1" applyFont="1" applyFill="1" applyBorder="1">
      <alignment vertical="center"/>
    </xf>
    <xf numFmtId="0" fontId="14" fillId="2" borderId="2" xfId="1" applyFont="1" applyFill="1" applyBorder="1">
      <alignment vertical="center"/>
    </xf>
    <xf numFmtId="0" fontId="2" fillId="2" borderId="0" xfId="3" applyFont="1" applyFill="1">
      <alignment vertical="center"/>
    </xf>
    <xf numFmtId="0" fontId="4" fillId="2" borderId="0" xfId="3" applyFont="1" applyFill="1">
      <alignment vertical="center"/>
    </xf>
    <xf numFmtId="0" fontId="11" fillId="2" borderId="0" xfId="3" applyFont="1" applyFill="1">
      <alignment vertical="center"/>
    </xf>
    <xf numFmtId="0" fontId="4" fillId="2" borderId="16" xfId="3" applyFont="1" applyFill="1" applyBorder="1">
      <alignment vertical="center"/>
    </xf>
    <xf numFmtId="0" fontId="16" fillId="2" borderId="15" xfId="3" applyFont="1" applyFill="1" applyBorder="1">
      <alignment vertical="center"/>
    </xf>
    <xf numFmtId="0" fontId="4" fillId="2" borderId="27" xfId="3" applyFont="1" applyFill="1" applyBorder="1">
      <alignment vertical="center"/>
    </xf>
    <xf numFmtId="0" fontId="4" fillId="2" borderId="28" xfId="3" applyFont="1" applyFill="1" applyBorder="1">
      <alignment vertical="center"/>
    </xf>
    <xf numFmtId="0" fontId="17" fillId="2" borderId="29" xfId="3" applyFont="1" applyFill="1" applyBorder="1">
      <alignment vertical="center"/>
    </xf>
    <xf numFmtId="0" fontId="2" fillId="0" borderId="0" xfId="3" applyFont="1">
      <alignment vertical="center"/>
    </xf>
    <xf numFmtId="0" fontId="18" fillId="2" borderId="15" xfId="3" applyFont="1" applyFill="1" applyBorder="1">
      <alignment vertical="center"/>
    </xf>
    <xf numFmtId="0" fontId="4" fillId="2" borderId="15" xfId="3" applyFont="1" applyFill="1" applyBorder="1">
      <alignment vertical="center"/>
    </xf>
    <xf numFmtId="0" fontId="4" fillId="2" borderId="25" xfId="3" applyFont="1" applyFill="1" applyBorder="1">
      <alignment vertical="center"/>
    </xf>
    <xf numFmtId="0" fontId="19" fillId="2" borderId="29" xfId="3" applyFont="1" applyFill="1" applyBorder="1">
      <alignment vertical="center"/>
    </xf>
    <xf numFmtId="0" fontId="20" fillId="2" borderId="0" xfId="3" applyFont="1" applyFill="1">
      <alignment vertical="center"/>
    </xf>
    <xf numFmtId="0" fontId="21" fillId="2" borderId="15" xfId="3" applyFont="1" applyFill="1" applyBorder="1">
      <alignment vertical="center"/>
    </xf>
    <xf numFmtId="0" fontId="20" fillId="2" borderId="28" xfId="3" applyFont="1" applyFill="1" applyBorder="1">
      <alignment vertical="center"/>
    </xf>
    <xf numFmtId="0" fontId="11" fillId="0" borderId="16" xfId="3" applyFont="1" applyBorder="1" applyAlignment="1">
      <alignment vertical="top" wrapText="1"/>
    </xf>
    <xf numFmtId="0" fontId="11" fillId="0" borderId="0" xfId="3" applyFont="1" applyAlignment="1">
      <alignment vertical="top" wrapText="1"/>
    </xf>
    <xf numFmtId="0" fontId="20" fillId="0" borderId="0" xfId="3" applyFont="1" applyAlignment="1">
      <alignment vertical="top"/>
    </xf>
    <xf numFmtId="0" fontId="11" fillId="0" borderId="15" xfId="3" applyFont="1" applyBorder="1" applyAlignment="1">
      <alignment vertical="top" wrapText="1"/>
    </xf>
    <xf numFmtId="0" fontId="11" fillId="2" borderId="15" xfId="3" applyFont="1" applyFill="1" applyBorder="1">
      <alignment vertical="center"/>
    </xf>
    <xf numFmtId="38" fontId="4" fillId="2" borderId="0" xfId="4" applyFont="1" applyFill="1" applyBorder="1" applyAlignment="1">
      <alignment vertical="center" shrinkToFit="1"/>
    </xf>
    <xf numFmtId="38" fontId="4" fillId="2" borderId="14" xfId="4" applyFont="1" applyFill="1" applyBorder="1" applyAlignment="1">
      <alignment vertical="center" shrinkToFit="1"/>
    </xf>
    <xf numFmtId="40" fontId="4" fillId="2" borderId="4" xfId="4" applyNumberFormat="1" applyFont="1" applyFill="1" applyBorder="1" applyAlignment="1">
      <alignment vertical="center" shrinkToFit="1"/>
    </xf>
    <xf numFmtId="0" fontId="23" fillId="0" borderId="0" xfId="3" applyFont="1">
      <alignment vertical="center"/>
    </xf>
    <xf numFmtId="179" fontId="4" fillId="0" borderId="0" xfId="4" applyNumberFormat="1" applyFont="1" applyFill="1" applyBorder="1" applyAlignment="1">
      <alignment horizontal="center" vertical="center"/>
    </xf>
    <xf numFmtId="180" fontId="4" fillId="0" borderId="0" xfId="4" applyNumberFormat="1" applyFont="1" applyFill="1" applyBorder="1" applyAlignment="1">
      <alignment horizontal="center" vertical="center"/>
    </xf>
    <xf numFmtId="0" fontId="2" fillId="2" borderId="15" xfId="3" applyFont="1" applyFill="1" applyBorder="1">
      <alignment vertical="center"/>
    </xf>
    <xf numFmtId="0" fontId="23" fillId="2" borderId="6" xfId="3" applyFont="1" applyFill="1" applyBorder="1">
      <alignment vertical="center"/>
    </xf>
    <xf numFmtId="0" fontId="2" fillId="2" borderId="40" xfId="3" applyFont="1" applyFill="1" applyBorder="1">
      <alignment vertical="center"/>
    </xf>
    <xf numFmtId="0" fontId="2" fillId="2" borderId="4" xfId="3" applyFont="1" applyFill="1" applyBorder="1">
      <alignment vertical="center"/>
    </xf>
    <xf numFmtId="0" fontId="4" fillId="2" borderId="2" xfId="3" applyFont="1" applyFill="1" applyBorder="1">
      <alignment vertical="center"/>
    </xf>
    <xf numFmtId="0" fontId="7" fillId="0" borderId="6" xfId="3" applyBorder="1">
      <alignment vertical="center"/>
    </xf>
    <xf numFmtId="0" fontId="7" fillId="0" borderId="3" xfId="3" applyBorder="1">
      <alignment vertical="center"/>
    </xf>
    <xf numFmtId="0" fontId="5" fillId="2" borderId="2" xfId="3" applyFont="1" applyFill="1" applyBorder="1" applyAlignment="1">
      <alignment vertical="center" shrinkToFit="1"/>
    </xf>
    <xf numFmtId="0" fontId="4" fillId="2" borderId="4" xfId="3" applyFont="1" applyFill="1" applyBorder="1">
      <alignment vertical="center"/>
    </xf>
    <xf numFmtId="0" fontId="2" fillId="2" borderId="10" xfId="3" applyFont="1" applyFill="1" applyBorder="1">
      <alignment vertical="center"/>
    </xf>
    <xf numFmtId="0" fontId="4" fillId="2" borderId="5" xfId="3" applyFont="1" applyFill="1" applyBorder="1" applyAlignment="1">
      <alignment horizontal="center" vertical="center"/>
    </xf>
    <xf numFmtId="0" fontId="16" fillId="2" borderId="0" xfId="3" applyFont="1" applyFill="1">
      <alignment vertical="center"/>
    </xf>
    <xf numFmtId="0" fontId="18" fillId="2" borderId="0" xfId="3" applyFont="1" applyFill="1">
      <alignment vertical="center"/>
    </xf>
    <xf numFmtId="0" fontId="4" fillId="2" borderId="0" xfId="3" applyFont="1" applyFill="1" applyAlignment="1">
      <alignment horizontal="right" vertical="center"/>
    </xf>
    <xf numFmtId="40" fontId="4" fillId="0" borderId="14" xfId="4" applyNumberFormat="1" applyFont="1" applyFill="1" applyBorder="1">
      <alignment vertical="center"/>
    </xf>
    <xf numFmtId="0" fontId="4" fillId="2" borderId="15" xfId="3" applyFont="1" applyFill="1" applyBorder="1" applyAlignment="1">
      <alignment horizontal="right" vertical="center"/>
    </xf>
    <xf numFmtId="0" fontId="4" fillId="2" borderId="22" xfId="3" applyFont="1" applyFill="1" applyBorder="1">
      <alignment vertical="center"/>
    </xf>
    <xf numFmtId="0" fontId="4" fillId="2" borderId="13" xfId="3" applyFont="1" applyFill="1" applyBorder="1">
      <alignment vertical="center"/>
    </xf>
    <xf numFmtId="0" fontId="4" fillId="2" borderId="17" xfId="3" applyFont="1" applyFill="1" applyBorder="1">
      <alignment vertical="center"/>
    </xf>
    <xf numFmtId="0" fontId="4" fillId="2" borderId="30" xfId="3" applyFont="1" applyFill="1" applyBorder="1">
      <alignment vertical="center"/>
    </xf>
    <xf numFmtId="0" fontId="4" fillId="2" borderId="19" xfId="3" applyFont="1" applyFill="1" applyBorder="1">
      <alignment vertical="center"/>
    </xf>
    <xf numFmtId="0" fontId="17" fillId="2" borderId="18" xfId="3" applyFont="1" applyFill="1" applyBorder="1">
      <alignment vertical="center"/>
    </xf>
    <xf numFmtId="0" fontId="4" fillId="2" borderId="16" xfId="3" applyFont="1" applyFill="1" applyBorder="1" applyAlignment="1">
      <alignment horizontal="left" vertical="top" wrapText="1"/>
    </xf>
    <xf numFmtId="0" fontId="4" fillId="2" borderId="0" xfId="3" applyFont="1" applyFill="1" applyAlignment="1">
      <alignment horizontal="left" vertical="top" wrapText="1"/>
    </xf>
    <xf numFmtId="0" fontId="4" fillId="2" borderId="15" xfId="3" applyFont="1" applyFill="1" applyBorder="1" applyAlignment="1">
      <alignment horizontal="left" vertical="top" wrapText="1"/>
    </xf>
    <xf numFmtId="184" fontId="4" fillId="2" borderId="4" xfId="4" applyNumberFormat="1" applyFont="1" applyFill="1" applyBorder="1" applyAlignment="1">
      <alignment vertical="center" shrinkToFit="1"/>
    </xf>
    <xf numFmtId="38" fontId="4" fillId="2" borderId="4" xfId="4" applyFont="1" applyFill="1" applyBorder="1" applyAlignment="1">
      <alignment horizontal="right" vertical="center" shrinkToFit="1"/>
    </xf>
    <xf numFmtId="38" fontId="4" fillId="0" borderId="14" xfId="4" applyFont="1" applyFill="1" applyBorder="1" applyAlignment="1">
      <alignment vertical="center" shrinkToFit="1"/>
    </xf>
    <xf numFmtId="38" fontId="4" fillId="2" borderId="0" xfId="4" applyFont="1" applyFill="1">
      <alignment vertical="center"/>
    </xf>
    <xf numFmtId="40" fontId="4" fillId="2" borderId="0" xfId="4" applyNumberFormat="1" applyFont="1" applyFill="1">
      <alignment vertical="center"/>
    </xf>
    <xf numFmtId="38" fontId="4" fillId="2" borderId="0" xfId="4" applyFont="1" applyFill="1" applyAlignment="1">
      <alignment vertical="center" shrinkToFit="1"/>
    </xf>
    <xf numFmtId="0" fontId="4" fillId="2" borderId="0" xfId="3" applyFont="1" applyFill="1" applyAlignment="1">
      <alignment horizontal="center" vertical="center"/>
    </xf>
    <xf numFmtId="0" fontId="4" fillId="2" borderId="15" xfId="3" applyFont="1" applyFill="1" applyBorder="1" applyAlignment="1">
      <alignment horizontal="center" vertical="center"/>
    </xf>
    <xf numFmtId="0" fontId="4" fillId="2" borderId="0" xfId="3" applyFont="1" applyFill="1" applyAlignment="1">
      <alignment vertical="center" shrinkToFit="1"/>
    </xf>
    <xf numFmtId="0" fontId="5" fillId="2" borderId="15" xfId="3" applyFont="1" applyFill="1" applyBorder="1">
      <alignment vertical="center"/>
    </xf>
    <xf numFmtId="0" fontId="16" fillId="2" borderId="13" xfId="3" applyFont="1" applyFill="1" applyBorder="1">
      <alignment vertical="center"/>
    </xf>
    <xf numFmtId="0" fontId="11" fillId="2" borderId="17" xfId="3" applyFont="1" applyFill="1" applyBorder="1">
      <alignment vertical="center"/>
    </xf>
    <xf numFmtId="0" fontId="4" fillId="2" borderId="2" xfId="3" applyFont="1" applyFill="1" applyBorder="1" applyAlignment="1">
      <alignment horizontal="center" vertical="center"/>
    </xf>
    <xf numFmtId="0" fontId="4" fillId="2" borderId="9" xfId="3" applyFont="1" applyFill="1" applyBorder="1" applyAlignment="1">
      <alignment horizontal="center" vertical="center" shrinkToFit="1"/>
    </xf>
    <xf numFmtId="0" fontId="4" fillId="2" borderId="25" xfId="3" applyFont="1" applyFill="1" applyBorder="1" applyAlignment="1">
      <alignment horizontal="right" vertical="center"/>
    </xf>
    <xf numFmtId="0" fontId="16" fillId="2" borderId="19" xfId="3" applyFont="1" applyFill="1" applyBorder="1">
      <alignment vertical="center"/>
    </xf>
    <xf numFmtId="0" fontId="7" fillId="0" borderId="0" xfId="3">
      <alignment vertical="center"/>
    </xf>
    <xf numFmtId="0" fontId="27" fillId="0" borderId="0" xfId="3" applyFont="1">
      <alignment vertical="center"/>
    </xf>
    <xf numFmtId="0" fontId="29" fillId="0" borderId="0" xfId="3" applyFont="1" applyAlignment="1">
      <alignment horizontal="justify" vertical="center"/>
    </xf>
    <xf numFmtId="0" fontId="27" fillId="7" borderId="0" xfId="3" applyFont="1" applyFill="1">
      <alignment vertical="center"/>
    </xf>
    <xf numFmtId="0" fontId="30" fillId="7" borderId="0" xfId="3" applyFont="1" applyFill="1">
      <alignment vertical="center"/>
    </xf>
    <xf numFmtId="0" fontId="31" fillId="0" borderId="62" xfId="3" applyFont="1" applyBorder="1" applyAlignment="1">
      <alignment horizontal="left" vertical="center" wrapText="1"/>
    </xf>
    <xf numFmtId="0" fontId="31" fillId="0" borderId="64" xfId="3" applyFont="1" applyBorder="1" applyAlignment="1">
      <alignment horizontal="justify" vertical="center" wrapText="1"/>
    </xf>
    <xf numFmtId="0" fontId="7" fillId="7" borderId="0" xfId="3" applyFill="1">
      <alignment vertical="center"/>
    </xf>
    <xf numFmtId="0" fontId="32" fillId="2" borderId="67" xfId="3" applyFont="1" applyFill="1" applyBorder="1" applyAlignment="1">
      <alignment horizontal="left" vertical="center" indent="1"/>
    </xf>
    <xf numFmtId="0" fontId="7" fillId="2" borderId="68" xfId="3" applyFill="1" applyBorder="1">
      <alignment vertical="center"/>
    </xf>
    <xf numFmtId="0" fontId="7" fillId="2" borderId="69" xfId="3" applyFill="1" applyBorder="1">
      <alignment vertical="center"/>
    </xf>
    <xf numFmtId="0" fontId="31" fillId="0" borderId="70" xfId="3" applyFont="1" applyBorder="1" applyAlignment="1">
      <alignment horizontal="left" vertical="center" wrapText="1"/>
    </xf>
    <xf numFmtId="0" fontId="31" fillId="0" borderId="73" xfId="3" applyFont="1" applyBorder="1" applyAlignment="1">
      <alignment horizontal="justify" vertical="center" wrapText="1"/>
    </xf>
    <xf numFmtId="0" fontId="32" fillId="2" borderId="75" xfId="3" applyFont="1" applyFill="1" applyBorder="1" applyAlignment="1">
      <alignment horizontal="left" vertical="center" indent="1"/>
    </xf>
    <xf numFmtId="0" fontId="7" fillId="2" borderId="0" xfId="3" applyFill="1">
      <alignment vertical="center"/>
    </xf>
    <xf numFmtId="0" fontId="7" fillId="2" borderId="76" xfId="3" applyFill="1" applyBorder="1">
      <alignment vertical="center"/>
    </xf>
    <xf numFmtId="0" fontId="31" fillId="0" borderId="70" xfId="3" applyFont="1" applyBorder="1" applyAlignment="1">
      <alignment horizontal="justify" vertical="center" wrapText="1"/>
    </xf>
    <xf numFmtId="0" fontId="33" fillId="0" borderId="70" xfId="3" applyFont="1" applyBorder="1" applyAlignment="1">
      <alignment horizontal="justify" vertical="center" wrapText="1"/>
    </xf>
    <xf numFmtId="0" fontId="4" fillId="0" borderId="71" xfId="3" applyFont="1" applyBorder="1" applyAlignment="1">
      <alignment horizontal="justify" vertical="center" wrapText="1"/>
    </xf>
    <xf numFmtId="0" fontId="4" fillId="0" borderId="72" xfId="3" applyFont="1" applyBorder="1" applyAlignment="1">
      <alignment horizontal="center" vertical="center"/>
    </xf>
    <xf numFmtId="0" fontId="4" fillId="0" borderId="80" xfId="3" applyFont="1" applyBorder="1" applyAlignment="1">
      <alignment horizontal="left" vertical="center" wrapText="1"/>
    </xf>
    <xf numFmtId="0" fontId="4" fillId="0" borderId="80" xfId="3" applyFont="1" applyBorder="1">
      <alignment vertical="center"/>
    </xf>
    <xf numFmtId="0" fontId="4" fillId="0" borderId="81" xfId="3" applyFont="1" applyBorder="1">
      <alignment vertical="center"/>
    </xf>
    <xf numFmtId="0" fontId="4" fillId="0" borderId="83" xfId="3" applyFont="1" applyBorder="1" applyAlignment="1">
      <alignment horizontal="justify" vertical="center" wrapText="1"/>
    </xf>
    <xf numFmtId="0" fontId="4" fillId="0" borderId="25" xfId="3" applyFont="1" applyBorder="1" applyAlignment="1">
      <alignment horizontal="center" vertical="center"/>
    </xf>
    <xf numFmtId="0" fontId="4" fillId="0" borderId="85" xfId="3" applyFont="1" applyBorder="1" applyAlignment="1">
      <alignment horizontal="left" vertical="center" wrapText="1"/>
    </xf>
    <xf numFmtId="0" fontId="4" fillId="0" borderId="85" xfId="3" applyFont="1" applyBorder="1">
      <alignment vertical="center"/>
    </xf>
    <xf numFmtId="0" fontId="4" fillId="0" borderId="86" xfId="3" applyFont="1" applyBorder="1">
      <alignment vertical="center"/>
    </xf>
    <xf numFmtId="0" fontId="34" fillId="0" borderId="0" xfId="3" applyFont="1" applyAlignment="1">
      <alignment horizontal="justify" vertical="center"/>
    </xf>
    <xf numFmtId="0" fontId="31" fillId="0" borderId="0" xfId="3" applyFont="1">
      <alignment vertical="center"/>
    </xf>
    <xf numFmtId="0" fontId="32" fillId="2" borderId="87" xfId="3" applyFont="1" applyFill="1" applyBorder="1" applyAlignment="1">
      <alignment horizontal="left" vertical="center" indent="8"/>
    </xf>
    <xf numFmtId="0" fontId="31" fillId="0" borderId="89" xfId="3" applyFont="1" applyBorder="1" applyAlignment="1">
      <alignment horizontal="center" vertical="center" wrapText="1"/>
    </xf>
    <xf numFmtId="0" fontId="31" fillId="0" borderId="90" xfId="3" applyFont="1" applyBorder="1" applyAlignment="1">
      <alignment horizontal="center" vertical="center" wrapText="1"/>
    </xf>
    <xf numFmtId="0" fontId="32" fillId="2" borderId="92" xfId="3" applyFont="1" applyFill="1" applyBorder="1">
      <alignment vertical="center"/>
    </xf>
    <xf numFmtId="0" fontId="7" fillId="2" borderId="93" xfId="3" applyFill="1" applyBorder="1">
      <alignment vertical="center"/>
    </xf>
    <xf numFmtId="0" fontId="7" fillId="2" borderId="94" xfId="3" applyFill="1" applyBorder="1">
      <alignment vertical="center"/>
    </xf>
    <xf numFmtId="0" fontId="31" fillId="0" borderId="95" xfId="3" applyFont="1" applyBorder="1" applyAlignment="1">
      <alignment horizontal="center" vertical="center" wrapText="1"/>
    </xf>
    <xf numFmtId="0" fontId="31" fillId="0" borderId="96" xfId="3" applyFont="1" applyBorder="1" applyAlignment="1">
      <alignment horizontal="center" vertical="center" wrapText="1"/>
    </xf>
    <xf numFmtId="0" fontId="35" fillId="0" borderId="97" xfId="3" applyFont="1" applyBorder="1" applyAlignment="1">
      <alignment horizontal="center" vertical="center" wrapText="1"/>
    </xf>
    <xf numFmtId="0" fontId="35" fillId="0" borderId="98" xfId="3" applyFont="1" applyBorder="1" applyAlignment="1">
      <alignment horizontal="center" vertical="center" wrapText="1"/>
    </xf>
    <xf numFmtId="0" fontId="36" fillId="7" borderId="0" xfId="3" applyFont="1" applyFill="1" applyAlignment="1">
      <alignment horizontal="left" vertical="center" indent="1"/>
    </xf>
    <xf numFmtId="0" fontId="31" fillId="0" borderId="99" xfId="3" applyFont="1" applyBorder="1" applyAlignment="1">
      <alignment horizontal="center" vertical="center" wrapText="1"/>
    </xf>
    <xf numFmtId="2" fontId="4" fillId="0" borderId="80" xfId="3" applyNumberFormat="1" applyFont="1" applyBorder="1" applyAlignment="1">
      <alignment horizontal="right" vertical="center" wrapText="1"/>
    </xf>
    <xf numFmtId="0" fontId="4" fillId="0" borderId="80" xfId="3" applyFont="1" applyBorder="1" applyAlignment="1">
      <alignment horizontal="center" vertical="center" wrapText="1"/>
    </xf>
    <xf numFmtId="0" fontId="4" fillId="0" borderId="100" xfId="3" applyFont="1" applyBorder="1" applyAlignment="1">
      <alignment horizontal="center" vertical="center"/>
    </xf>
    <xf numFmtId="0" fontId="37" fillId="7" borderId="0" xfId="3" applyFont="1" applyFill="1">
      <alignment vertical="center"/>
    </xf>
    <xf numFmtId="0" fontId="31" fillId="0" borderId="101" xfId="3" applyFont="1" applyBorder="1" applyAlignment="1">
      <alignment horizontal="center" vertical="center" wrapText="1"/>
    </xf>
    <xf numFmtId="2" fontId="4" fillId="0" borderId="102" xfId="3" applyNumberFormat="1" applyFont="1" applyBorder="1" applyAlignment="1">
      <alignment horizontal="right" vertical="center" wrapText="1"/>
    </xf>
    <xf numFmtId="0" fontId="4" fillId="0" borderId="102" xfId="3" applyFont="1" applyBorder="1" applyAlignment="1">
      <alignment horizontal="center" vertical="center" wrapText="1"/>
    </xf>
    <xf numFmtId="0" fontId="4" fillId="0" borderId="103" xfId="3" applyFont="1" applyBorder="1" applyAlignment="1">
      <alignment horizontal="center" vertical="center"/>
    </xf>
    <xf numFmtId="0" fontId="36" fillId="7" borderId="0" xfId="3" applyFont="1" applyFill="1">
      <alignment vertical="center"/>
    </xf>
    <xf numFmtId="2" fontId="4" fillId="0" borderId="97" xfId="4" applyNumberFormat="1" applyFont="1" applyBorder="1" applyAlignment="1">
      <alignment horizontal="right" vertical="center" wrapText="1"/>
    </xf>
    <xf numFmtId="185" fontId="4" fillId="0" borderId="97" xfId="4" applyNumberFormat="1" applyFont="1" applyBorder="1" applyAlignment="1">
      <alignment horizontal="right" vertical="center" wrapText="1"/>
    </xf>
    <xf numFmtId="185" fontId="4" fillId="0" borderId="104" xfId="4" applyNumberFormat="1" applyFont="1" applyBorder="1" applyAlignment="1">
      <alignment horizontal="right" vertical="center" wrapText="1"/>
    </xf>
    <xf numFmtId="0" fontId="38" fillId="0" borderId="0" xfId="3" applyFont="1">
      <alignment vertical="center"/>
    </xf>
    <xf numFmtId="0" fontId="31" fillId="0" borderId="97" xfId="3" applyFont="1" applyBorder="1" applyAlignment="1">
      <alignment horizontal="left" vertical="center" wrapText="1"/>
    </xf>
    <xf numFmtId="0" fontId="31" fillId="0" borderId="97" xfId="3" applyFont="1" applyBorder="1" applyAlignment="1">
      <alignment horizontal="center" vertical="center" wrapText="1"/>
    </xf>
    <xf numFmtId="0" fontId="39" fillId="0" borderId="99" xfId="3" applyFont="1" applyBorder="1" applyAlignment="1">
      <alignment horizontal="center" vertical="center" wrapText="1"/>
    </xf>
    <xf numFmtId="0" fontId="4" fillId="0" borderId="100" xfId="3" applyFont="1" applyBorder="1" applyAlignment="1">
      <alignment horizontal="center" vertical="center" wrapText="1"/>
    </xf>
    <xf numFmtId="0" fontId="40" fillId="7" borderId="0" xfId="3" applyFont="1" applyFill="1">
      <alignment vertical="center"/>
    </xf>
    <xf numFmtId="0" fontId="39" fillId="0" borderId="101" xfId="3" applyFont="1" applyBorder="1" applyAlignment="1">
      <alignment horizontal="center" vertical="center" wrapText="1"/>
    </xf>
    <xf numFmtId="0" fontId="4" fillId="0" borderId="103" xfId="3" applyFont="1" applyBorder="1" applyAlignment="1">
      <alignment horizontal="center" vertical="center" wrapText="1"/>
    </xf>
    <xf numFmtId="0" fontId="39" fillId="0" borderId="95" xfId="3" applyFont="1" applyBorder="1" applyAlignment="1">
      <alignment horizontal="center" vertical="center" wrapText="1"/>
    </xf>
    <xf numFmtId="0" fontId="4" fillId="0" borderId="97" xfId="3" applyFont="1" applyBorder="1" applyAlignment="1">
      <alignment horizontal="center" vertical="center" wrapText="1"/>
    </xf>
    <xf numFmtId="0" fontId="4" fillId="0" borderId="98" xfId="3" applyFont="1" applyBorder="1" applyAlignment="1">
      <alignment horizontal="center" vertical="center" wrapText="1"/>
    </xf>
    <xf numFmtId="0" fontId="41" fillId="0" borderId="0" xfId="3" applyFont="1">
      <alignment vertical="center"/>
    </xf>
    <xf numFmtId="0" fontId="32" fillId="0" borderId="0" xfId="3" applyFont="1" applyAlignment="1">
      <alignment horizontal="justify" vertical="center"/>
    </xf>
    <xf numFmtId="0" fontId="7" fillId="3" borderId="94" xfId="3" applyFill="1" applyBorder="1">
      <alignment vertical="center"/>
    </xf>
    <xf numFmtId="0" fontId="7" fillId="3" borderId="93" xfId="3" applyFill="1" applyBorder="1">
      <alignment vertical="center"/>
    </xf>
    <xf numFmtId="0" fontId="42" fillId="3" borderId="92" xfId="3" applyFont="1" applyFill="1" applyBorder="1" applyAlignment="1">
      <alignment horizontal="justify" vertical="center" wrapText="1"/>
    </xf>
    <xf numFmtId="0" fontId="7" fillId="3" borderId="76" xfId="3" applyFill="1" applyBorder="1">
      <alignment vertical="center"/>
    </xf>
    <xf numFmtId="0" fontId="7" fillId="3" borderId="0" xfId="3" applyFill="1">
      <alignment vertical="center"/>
    </xf>
    <xf numFmtId="0" fontId="42" fillId="3" borderId="87" xfId="3" applyFont="1" applyFill="1" applyBorder="1" applyAlignment="1">
      <alignment horizontal="justify" vertical="center" wrapText="1"/>
    </xf>
    <xf numFmtId="0" fontId="42" fillId="3" borderId="87" xfId="3" applyFont="1" applyFill="1" applyBorder="1" applyAlignment="1">
      <alignment horizontal="left" vertical="center" wrapText="1"/>
    </xf>
    <xf numFmtId="0" fontId="7" fillId="3" borderId="76" xfId="3" applyFill="1" applyBorder="1" applyAlignment="1">
      <alignment horizontal="left" vertical="center"/>
    </xf>
    <xf numFmtId="0" fontId="7" fillId="3" borderId="0" xfId="3" applyFill="1" applyAlignment="1">
      <alignment horizontal="left" vertical="center"/>
    </xf>
    <xf numFmtId="0" fontId="7" fillId="3" borderId="87" xfId="3" applyFill="1" applyBorder="1">
      <alignment vertical="center"/>
    </xf>
    <xf numFmtId="0" fontId="7" fillId="3" borderId="69" xfId="3" applyFill="1" applyBorder="1">
      <alignment vertical="center"/>
    </xf>
    <xf numFmtId="0" fontId="7" fillId="3" borderId="68" xfId="3" applyFill="1" applyBorder="1">
      <alignment vertical="center"/>
    </xf>
    <xf numFmtId="0" fontId="42" fillId="3" borderId="105" xfId="3" applyFont="1" applyFill="1" applyBorder="1" applyAlignment="1">
      <alignment horizontal="justify" vertical="center" wrapText="1"/>
    </xf>
    <xf numFmtId="0" fontId="27" fillId="0" borderId="0" xfId="3" applyFont="1" applyAlignment="1">
      <alignment horizontal="justify" vertical="center"/>
    </xf>
    <xf numFmtId="0" fontId="29" fillId="0" borderId="0" xfId="3" applyFont="1">
      <alignment vertical="center"/>
    </xf>
    <xf numFmtId="0" fontId="7" fillId="0" borderId="0" xfId="6">
      <alignment vertical="center"/>
    </xf>
    <xf numFmtId="0" fontId="38" fillId="7" borderId="0" xfId="3" applyFont="1" applyFill="1">
      <alignment vertical="center"/>
    </xf>
    <xf numFmtId="0" fontId="31" fillId="7" borderId="0" xfId="3" applyFont="1" applyFill="1">
      <alignment vertical="center"/>
    </xf>
    <xf numFmtId="0" fontId="31" fillId="0" borderId="0" xfId="3" applyFont="1" applyAlignment="1">
      <alignment horizontal="left" vertical="center"/>
    </xf>
    <xf numFmtId="0" fontId="4" fillId="3" borderId="98" xfId="3" applyFont="1" applyFill="1" applyBorder="1" applyAlignment="1">
      <alignment horizontal="center" vertical="center" wrapText="1"/>
    </xf>
    <xf numFmtId="0" fontId="4" fillId="3" borderId="107" xfId="3" applyFont="1" applyFill="1" applyBorder="1" applyAlignment="1">
      <alignment horizontal="left" vertical="center" wrapText="1"/>
    </xf>
    <xf numFmtId="0" fontId="4" fillId="3" borderId="95" xfId="3" applyFont="1" applyFill="1" applyBorder="1" applyAlignment="1">
      <alignment horizontal="left" vertical="center" wrapText="1"/>
    </xf>
    <xf numFmtId="0" fontId="4" fillId="3" borderId="103" xfId="3" applyFont="1" applyFill="1" applyBorder="1" applyAlignment="1">
      <alignment horizontal="center" vertical="center" wrapText="1"/>
    </xf>
    <xf numFmtId="0" fontId="4" fillId="3" borderId="108" xfId="3" applyFont="1" applyFill="1" applyBorder="1" applyAlignment="1">
      <alignment horizontal="left" vertical="center" wrapText="1"/>
    </xf>
    <xf numFmtId="0" fontId="4" fillId="3" borderId="101" xfId="3" applyFont="1" applyFill="1" applyBorder="1" applyAlignment="1">
      <alignment horizontal="left" vertical="center" wrapText="1"/>
    </xf>
    <xf numFmtId="0" fontId="4" fillId="3" borderId="100" xfId="3" applyFont="1" applyFill="1" applyBorder="1" applyAlignment="1">
      <alignment horizontal="center" vertical="center" wrapText="1"/>
    </xf>
    <xf numFmtId="0" fontId="4" fillId="3" borderId="109" xfId="3" applyFont="1" applyFill="1" applyBorder="1" applyAlignment="1">
      <alignment horizontal="left" vertical="center" wrapText="1"/>
    </xf>
    <xf numFmtId="0" fontId="4" fillId="3" borderId="99" xfId="3" applyFont="1" applyFill="1" applyBorder="1" applyAlignment="1">
      <alignment horizontal="left" vertical="center" wrapText="1"/>
    </xf>
    <xf numFmtId="0" fontId="2" fillId="7" borderId="0" xfId="3" applyFont="1" applyFill="1">
      <alignment vertical="center"/>
    </xf>
    <xf numFmtId="0" fontId="31" fillId="0" borderId="110" xfId="3" applyFont="1" applyBorder="1" applyAlignment="1">
      <alignment horizontal="center" vertical="center" wrapText="1"/>
    </xf>
    <xf numFmtId="0" fontId="31" fillId="0" borderId="112" xfId="3" applyFont="1" applyBorder="1" applyAlignment="1">
      <alignment horizontal="center" vertical="center" wrapText="1"/>
    </xf>
    <xf numFmtId="0" fontId="31" fillId="0" borderId="113" xfId="3" applyFont="1" applyBorder="1" applyAlignment="1">
      <alignment horizontal="center" vertical="center" wrapText="1"/>
    </xf>
    <xf numFmtId="0" fontId="27" fillId="0" borderId="0" xfId="3" applyFont="1" applyAlignment="1">
      <alignment horizontal="left" vertical="center"/>
    </xf>
    <xf numFmtId="0" fontId="4" fillId="0" borderId="0" xfId="3" applyFont="1" applyAlignment="1">
      <alignment horizontal="justify" vertical="center"/>
    </xf>
    <xf numFmtId="0" fontId="44" fillId="7" borderId="0" xfId="3" applyFont="1" applyFill="1">
      <alignment vertical="center"/>
    </xf>
    <xf numFmtId="2" fontId="4" fillId="0" borderId="102" xfId="3" applyNumberFormat="1" applyFont="1" applyBorder="1" applyAlignment="1">
      <alignment horizontal="center" vertical="center" wrapText="1"/>
    </xf>
    <xf numFmtId="0" fontId="4" fillId="0" borderId="103" xfId="3" applyFont="1" applyBorder="1" applyAlignment="1">
      <alignment horizontal="justify" vertical="center" wrapText="1"/>
    </xf>
    <xf numFmtId="0" fontId="4" fillId="0" borderId="102" xfId="3" applyFont="1" applyBorder="1" applyAlignment="1">
      <alignment horizontal="left" vertical="center" wrapText="1"/>
    </xf>
    <xf numFmtId="2" fontId="4" fillId="0" borderId="102" xfId="3" applyNumberFormat="1" applyFont="1" applyBorder="1" applyAlignment="1">
      <alignment horizontal="justify" vertical="center" wrapText="1"/>
    </xf>
    <xf numFmtId="0" fontId="4" fillId="0" borderId="102" xfId="3" applyFont="1" applyBorder="1" applyAlignment="1">
      <alignment horizontal="justify" vertical="center" wrapText="1"/>
    </xf>
    <xf numFmtId="0" fontId="4" fillId="0" borderId="101" xfId="3" applyFont="1" applyBorder="1" applyAlignment="1">
      <alignment horizontal="left" vertical="center" wrapText="1"/>
    </xf>
    <xf numFmtId="2" fontId="4" fillId="0" borderId="80" xfId="3" applyNumberFormat="1" applyFont="1" applyBorder="1" applyAlignment="1">
      <alignment horizontal="center" vertical="center" wrapText="1"/>
    </xf>
    <xf numFmtId="0" fontId="4" fillId="0" borderId="99" xfId="3" applyFont="1" applyBorder="1" applyAlignment="1">
      <alignment horizontal="left" vertical="center" wrapText="1"/>
    </xf>
    <xf numFmtId="0" fontId="2" fillId="0" borderId="26" xfId="3" applyFont="1" applyBorder="1">
      <alignment vertical="center"/>
    </xf>
    <xf numFmtId="0" fontId="2" fillId="0" borderId="25" xfId="3" applyFont="1" applyBorder="1">
      <alignment vertical="center"/>
    </xf>
    <xf numFmtId="0" fontId="2" fillId="0" borderId="24" xfId="3" applyFont="1" applyBorder="1">
      <alignment vertical="center"/>
    </xf>
    <xf numFmtId="0" fontId="2" fillId="0" borderId="16" xfId="3" applyFont="1" applyBorder="1">
      <alignment vertical="center"/>
    </xf>
    <xf numFmtId="0" fontId="2" fillId="0" borderId="15" xfId="3" applyFont="1" applyBorder="1" applyAlignment="1">
      <alignment horizontal="left" vertical="center" indent="7"/>
    </xf>
    <xf numFmtId="0" fontId="2" fillId="0" borderId="0" xfId="3" applyFont="1" applyAlignment="1">
      <alignment horizontal="justify" vertical="center"/>
    </xf>
    <xf numFmtId="0" fontId="2" fillId="0" borderId="15" xfId="3" applyFont="1" applyBorder="1">
      <alignment vertical="center"/>
    </xf>
    <xf numFmtId="0" fontId="2" fillId="0" borderId="0" xfId="3" applyFont="1" applyAlignment="1">
      <alignment horizontal="right" vertical="center"/>
    </xf>
    <xf numFmtId="0" fontId="2" fillId="0" borderId="0" xfId="3" applyFont="1" applyAlignment="1">
      <alignment horizontal="left" vertical="center" wrapText="1"/>
    </xf>
    <xf numFmtId="0" fontId="6" fillId="0" borderId="15" xfId="3" applyFont="1" applyBorder="1" applyAlignment="1">
      <alignment horizontal="right" vertical="center"/>
    </xf>
    <xf numFmtId="0" fontId="2" fillId="0" borderId="0" xfId="3" applyFont="1" applyAlignment="1">
      <alignment horizontal="left" vertical="center" indent="1"/>
    </xf>
    <xf numFmtId="0" fontId="2" fillId="0" borderId="15" xfId="3" applyFont="1" applyBorder="1" applyAlignment="1">
      <alignment horizontal="center" vertical="center"/>
    </xf>
    <xf numFmtId="0" fontId="2" fillId="0" borderId="16" xfId="3" applyFont="1" applyBorder="1" applyAlignment="1">
      <alignment horizontal="left" vertical="center"/>
    </xf>
    <xf numFmtId="0" fontId="2" fillId="0" borderId="30" xfId="3" applyFont="1" applyBorder="1">
      <alignment vertical="center"/>
    </xf>
    <xf numFmtId="0" fontId="2" fillId="0" borderId="19" xfId="3" applyFont="1" applyBorder="1">
      <alignment vertical="center"/>
    </xf>
    <xf numFmtId="0" fontId="2" fillId="0" borderId="18" xfId="3" applyFont="1" applyBorder="1">
      <alignment vertical="center"/>
    </xf>
    <xf numFmtId="0" fontId="2" fillId="0" borderId="15" xfId="3" applyFont="1" applyBorder="1" applyAlignment="1">
      <alignment horizontal="left" vertical="center" indent="6"/>
    </xf>
    <xf numFmtId="0" fontId="6" fillId="0" borderId="15" xfId="3" applyFont="1" applyBorder="1" applyAlignment="1">
      <alignment horizontal="left" vertical="center" indent="15"/>
    </xf>
    <xf numFmtId="0" fontId="6" fillId="0" borderId="26" xfId="3" applyFont="1" applyBorder="1" applyAlignment="1">
      <alignment horizontal="right" vertical="center" wrapText="1"/>
    </xf>
    <xf numFmtId="0" fontId="6" fillId="0" borderId="106" xfId="3" applyFont="1" applyBorder="1" applyAlignment="1">
      <alignment horizontal="right" vertical="center" wrapText="1"/>
    </xf>
    <xf numFmtId="0" fontId="6" fillId="0" borderId="26" xfId="3" applyFont="1" applyBorder="1" applyAlignment="1">
      <alignment horizontal="left" vertical="center" wrapText="1"/>
    </xf>
    <xf numFmtId="0" fontId="6" fillId="0" borderId="106" xfId="3" applyFont="1" applyBorder="1" applyAlignment="1">
      <alignment horizontal="left" vertical="center" wrapText="1"/>
    </xf>
    <xf numFmtId="0" fontId="6" fillId="0" borderId="57" xfId="3" applyFont="1" applyBorder="1" applyAlignment="1">
      <alignment horizontal="center" vertical="center" wrapText="1"/>
    </xf>
    <xf numFmtId="0" fontId="6" fillId="0" borderId="119" xfId="3" applyFont="1" applyBorder="1" applyAlignment="1">
      <alignment horizontal="left" vertical="center" wrapText="1"/>
    </xf>
    <xf numFmtId="0" fontId="2" fillId="0" borderId="15" xfId="3" applyFont="1" applyBorder="1" applyAlignment="1">
      <alignment horizontal="left" vertical="center"/>
    </xf>
    <xf numFmtId="0" fontId="31" fillId="0" borderId="0" xfId="3" applyFont="1" applyAlignment="1">
      <alignment horizontal="left" vertical="center" indent="1"/>
    </xf>
    <xf numFmtId="0" fontId="46" fillId="0" borderId="0" xfId="3" applyFont="1" applyAlignment="1">
      <alignment horizontal="left" vertical="center"/>
    </xf>
    <xf numFmtId="0" fontId="30" fillId="0" borderId="0" xfId="3" applyFont="1" applyAlignment="1">
      <alignment horizontal="left" vertical="center"/>
    </xf>
    <xf numFmtId="0" fontId="27" fillId="3" borderId="26" xfId="3" applyFont="1" applyFill="1" applyBorder="1">
      <alignment vertical="center"/>
    </xf>
    <xf numFmtId="0" fontId="27" fillId="3" borderId="25" xfId="3" applyFont="1" applyFill="1" applyBorder="1">
      <alignment vertical="center"/>
    </xf>
    <xf numFmtId="0" fontId="27" fillId="3" borderId="24" xfId="3" applyFont="1" applyFill="1" applyBorder="1">
      <alignment vertical="center"/>
    </xf>
    <xf numFmtId="0" fontId="27" fillId="3" borderId="16" xfId="3" applyFont="1" applyFill="1" applyBorder="1">
      <alignment vertical="center"/>
    </xf>
    <xf numFmtId="0" fontId="27" fillId="3" borderId="0" xfId="3" applyFont="1" applyFill="1">
      <alignment vertical="center"/>
    </xf>
    <xf numFmtId="0" fontId="27" fillId="3" borderId="15" xfId="3" applyFont="1" applyFill="1" applyBorder="1">
      <alignment vertical="center"/>
    </xf>
    <xf numFmtId="0" fontId="44" fillId="3" borderId="0" xfId="3" applyFont="1" applyFill="1">
      <alignment vertical="center"/>
    </xf>
    <xf numFmtId="0" fontId="27" fillId="3" borderId="30" xfId="3" applyFont="1" applyFill="1" applyBorder="1">
      <alignment vertical="center"/>
    </xf>
    <xf numFmtId="0" fontId="27" fillId="3" borderId="19" xfId="3" applyFont="1" applyFill="1" applyBorder="1">
      <alignment vertical="center"/>
    </xf>
    <xf numFmtId="0" fontId="27" fillId="3" borderId="18" xfId="3" applyFont="1" applyFill="1" applyBorder="1">
      <alignment vertical="center"/>
    </xf>
    <xf numFmtId="0" fontId="47" fillId="0" borderId="0" xfId="3" applyFont="1" applyAlignment="1">
      <alignment horizontal="left" vertical="center"/>
    </xf>
    <xf numFmtId="0" fontId="40" fillId="2" borderId="0" xfId="3" applyFont="1" applyFill="1">
      <alignment vertical="center"/>
    </xf>
    <xf numFmtId="0" fontId="4" fillId="3" borderId="120" xfId="3" applyFont="1" applyFill="1" applyBorder="1" applyAlignment="1">
      <alignment horizontal="justify" vertical="center" wrapText="1"/>
    </xf>
    <xf numFmtId="0" fontId="4" fillId="3" borderId="121" xfId="3" applyFont="1" applyFill="1" applyBorder="1" applyAlignment="1">
      <alignment horizontal="justify" vertical="center" wrapText="1"/>
    </xf>
    <xf numFmtId="0" fontId="4" fillId="3" borderId="122" xfId="3" applyFont="1" applyFill="1" applyBorder="1" applyAlignment="1">
      <alignment horizontal="justify" vertical="center" wrapText="1"/>
    </xf>
    <xf numFmtId="0" fontId="4" fillId="3" borderId="123" xfId="3" applyFont="1" applyFill="1" applyBorder="1" applyAlignment="1">
      <alignment horizontal="justify" vertical="center" wrapText="1"/>
    </xf>
    <xf numFmtId="0" fontId="4" fillId="3" borderId="124" xfId="3" applyFont="1" applyFill="1" applyBorder="1" applyAlignment="1">
      <alignment horizontal="justify" vertical="center" wrapText="1"/>
    </xf>
    <xf numFmtId="0" fontId="4" fillId="3" borderId="125" xfId="3" applyFont="1" applyFill="1" applyBorder="1" applyAlignment="1">
      <alignment horizontal="justify" vertical="center" wrapText="1"/>
    </xf>
    <xf numFmtId="0" fontId="4" fillId="3" borderId="124" xfId="3" applyFont="1" applyFill="1" applyBorder="1" applyAlignment="1">
      <alignment vertical="top" wrapText="1"/>
    </xf>
    <xf numFmtId="0" fontId="48" fillId="3" borderId="124" xfId="3" applyFont="1" applyFill="1" applyBorder="1" applyAlignment="1">
      <alignment horizontal="justify" vertical="center" wrapText="1"/>
    </xf>
    <xf numFmtId="0" fontId="31" fillId="0" borderId="129" xfId="3" applyFont="1" applyBorder="1" applyAlignment="1">
      <alignment horizontal="center" vertical="center" wrapText="1"/>
    </xf>
    <xf numFmtId="0" fontId="31" fillId="0" borderId="130" xfId="3" applyFont="1" applyBorder="1" applyAlignment="1">
      <alignment horizontal="center" vertical="center" wrapText="1"/>
    </xf>
    <xf numFmtId="0" fontId="4" fillId="0" borderId="131" xfId="3" applyFont="1" applyBorder="1" applyAlignment="1">
      <alignment horizontal="justify" vertical="center" wrapText="1"/>
    </xf>
    <xf numFmtId="31" fontId="7" fillId="7" borderId="0" xfId="3" applyNumberFormat="1" applyFill="1">
      <alignment vertical="center"/>
    </xf>
    <xf numFmtId="0" fontId="0" fillId="7" borderId="0" xfId="0" applyFill="1">
      <alignment vertical="center"/>
    </xf>
    <xf numFmtId="0" fontId="52" fillId="7" borderId="0" xfId="0" applyFont="1" applyFill="1">
      <alignment vertical="center"/>
    </xf>
    <xf numFmtId="0" fontId="4" fillId="0" borderId="0" xfId="0" applyFont="1" applyAlignment="1">
      <alignment horizontal="left" vertical="center"/>
    </xf>
    <xf numFmtId="0" fontId="50" fillId="0" borderId="0" xfId="0" applyFont="1" applyAlignment="1">
      <alignment vertical="center" wrapText="1"/>
    </xf>
    <xf numFmtId="0" fontId="50" fillId="0" borderId="0" xfId="0" applyFont="1">
      <alignment vertical="center"/>
    </xf>
    <xf numFmtId="0" fontId="53" fillId="0" borderId="0" xfId="0" applyFont="1">
      <alignment vertical="center"/>
    </xf>
    <xf numFmtId="0" fontId="54" fillId="0" borderId="0" xfId="0" applyFont="1">
      <alignment vertical="center"/>
    </xf>
    <xf numFmtId="0" fontId="54" fillId="7" borderId="0" xfId="0" applyFont="1" applyFill="1">
      <alignment vertical="center"/>
    </xf>
    <xf numFmtId="0" fontId="55" fillId="7" borderId="0" xfId="0" applyFont="1" applyFill="1">
      <alignment vertical="center"/>
    </xf>
    <xf numFmtId="0" fontId="31" fillId="0" borderId="147" xfId="0" applyFont="1" applyBorder="1" applyAlignment="1">
      <alignment horizontal="centerContinuous" vertical="center"/>
    </xf>
    <xf numFmtId="0" fontId="31" fillId="0" borderId="148" xfId="0" applyFont="1" applyBorder="1" applyAlignment="1">
      <alignment horizontal="centerContinuous" vertical="center"/>
    </xf>
    <xf numFmtId="0" fontId="31" fillId="0" borderId="149" xfId="0" applyFont="1" applyBorder="1" applyAlignment="1">
      <alignment horizontal="centerContinuous" vertical="center"/>
    </xf>
    <xf numFmtId="0" fontId="31" fillId="0" borderId="150" xfId="0" applyFont="1" applyBorder="1" applyAlignment="1">
      <alignment horizontal="center" vertical="center"/>
    </xf>
    <xf numFmtId="0" fontId="31" fillId="0" borderId="147" xfId="0" applyFont="1" applyBorder="1" applyAlignment="1">
      <alignment horizontal="centerContinuous" vertical="center" wrapText="1"/>
    </xf>
    <xf numFmtId="0" fontId="31" fillId="0" borderId="148" xfId="0" applyFont="1" applyBorder="1" applyAlignment="1">
      <alignment horizontal="centerContinuous" vertical="center" wrapText="1"/>
    </xf>
    <xf numFmtId="0" fontId="31" fillId="0" borderId="149" xfId="0" applyFont="1" applyBorder="1" applyAlignment="1">
      <alignment horizontal="centerContinuous" vertical="center" wrapText="1"/>
    </xf>
    <xf numFmtId="0" fontId="57" fillId="0" borderId="147" xfId="0" applyFont="1" applyBorder="1" applyAlignment="1">
      <alignment horizontal="justify" vertical="center"/>
    </xf>
    <xf numFmtId="0" fontId="57" fillId="0" borderId="148" xfId="0" applyFont="1" applyBorder="1" applyAlignment="1">
      <alignment horizontal="justify" vertical="center"/>
    </xf>
    <xf numFmtId="38" fontId="57" fillId="0" borderId="147" xfId="5" applyFont="1" applyBorder="1" applyAlignment="1">
      <alignment horizontal="center" vertical="center"/>
    </xf>
    <xf numFmtId="0" fontId="57" fillId="0" borderId="147" xfId="0" applyFont="1" applyBorder="1" applyAlignment="1">
      <alignment horizontal="centerContinuous" vertical="center"/>
    </xf>
    <xf numFmtId="0" fontId="57" fillId="0" borderId="148" xfId="0" applyFont="1" applyBorder="1" applyAlignment="1">
      <alignment horizontal="centerContinuous" vertical="center"/>
    </xf>
    <xf numFmtId="0" fontId="57" fillId="0" borderId="149" xfId="0" applyFont="1" applyBorder="1" applyAlignment="1">
      <alignment horizontal="centerContinuous" vertical="center"/>
    </xf>
    <xf numFmtId="38" fontId="31" fillId="0" borderId="147" xfId="5" applyFont="1" applyBorder="1" applyAlignment="1">
      <alignment horizontal="center" vertical="center" wrapText="1"/>
    </xf>
    <xf numFmtId="0" fontId="54" fillId="0" borderId="139" xfId="0" applyFont="1" applyBorder="1" applyAlignment="1">
      <alignment vertical="top" wrapText="1"/>
    </xf>
    <xf numFmtId="38" fontId="31" fillId="0" borderId="0" xfId="5" applyFont="1" applyAlignment="1">
      <alignment horizontal="justify" vertical="center" wrapText="1"/>
    </xf>
    <xf numFmtId="38" fontId="31" fillId="0" borderId="141" xfId="5" applyFont="1" applyBorder="1" applyAlignment="1">
      <alignment horizontal="justify" vertical="center" wrapText="1"/>
    </xf>
    <xf numFmtId="38" fontId="31" fillId="0" borderId="140" xfId="5" applyFont="1" applyBorder="1" applyAlignment="1">
      <alignment horizontal="center" vertical="center" wrapText="1"/>
    </xf>
    <xf numFmtId="0" fontId="54" fillId="0" borderId="142" xfId="0" applyFont="1" applyBorder="1" applyAlignment="1">
      <alignment vertical="top" wrapText="1"/>
    </xf>
    <xf numFmtId="38" fontId="31" fillId="0" borderId="143" xfId="5" applyFont="1" applyBorder="1" applyAlignment="1">
      <alignment horizontal="center" vertical="center"/>
    </xf>
    <xf numFmtId="38" fontId="31" fillId="0" borderId="144" xfId="5" applyFont="1" applyBorder="1" applyAlignment="1">
      <alignment horizontal="justify" vertical="center"/>
    </xf>
    <xf numFmtId="38" fontId="31" fillId="0" borderId="145" xfId="5" applyFont="1" applyBorder="1" applyAlignment="1">
      <alignment horizontal="left" vertical="center"/>
    </xf>
    <xf numFmtId="0" fontId="4" fillId="0" borderId="142" xfId="0" applyFont="1" applyBorder="1" applyAlignment="1">
      <alignment horizontal="center" vertical="center" wrapText="1"/>
    </xf>
    <xf numFmtId="0" fontId="31" fillId="0" borderId="142" xfId="0" applyFont="1" applyBorder="1" applyAlignment="1">
      <alignment horizontal="justify" vertical="center" wrapText="1"/>
    </xf>
    <xf numFmtId="0" fontId="55" fillId="3" borderId="0" xfId="0" applyFont="1" applyFill="1">
      <alignment vertical="center"/>
    </xf>
    <xf numFmtId="0" fontId="58" fillId="3" borderId="0" xfId="0" applyFont="1" applyFill="1">
      <alignment vertical="center"/>
    </xf>
    <xf numFmtId="0" fontId="31" fillId="0" borderId="136" xfId="0" applyFont="1" applyBorder="1" applyAlignment="1">
      <alignment horizontal="justify" vertical="center" wrapText="1"/>
    </xf>
    <xf numFmtId="0" fontId="31" fillId="0" borderId="137" xfId="0" applyFont="1" applyBorder="1" applyAlignment="1">
      <alignment horizontal="justify" vertical="center" wrapText="1"/>
    </xf>
    <xf numFmtId="0" fontId="31" fillId="0" borderId="138" xfId="0" applyFont="1" applyBorder="1" applyAlignment="1">
      <alignment horizontal="justify" vertical="center" wrapText="1"/>
    </xf>
    <xf numFmtId="0" fontId="31" fillId="0" borderId="136" xfId="0" applyFont="1" applyBorder="1">
      <alignment vertical="center"/>
    </xf>
    <xf numFmtId="0" fontId="31" fillId="0" borderId="137" xfId="0" applyFont="1" applyBorder="1">
      <alignment vertical="center"/>
    </xf>
    <xf numFmtId="0" fontId="31" fillId="0" borderId="138" xfId="0" applyFont="1" applyBorder="1">
      <alignment vertical="center"/>
    </xf>
    <xf numFmtId="0" fontId="31" fillId="0" borderId="143" xfId="0" applyFont="1" applyBorder="1">
      <alignment vertical="center"/>
    </xf>
    <xf numFmtId="0" fontId="31" fillId="0" borderId="144" xfId="0" applyFont="1" applyBorder="1">
      <alignment vertical="center"/>
    </xf>
    <xf numFmtId="0" fontId="31" fillId="0" borderId="145" xfId="0" applyFont="1" applyBorder="1">
      <alignment vertical="center"/>
    </xf>
    <xf numFmtId="0" fontId="31" fillId="0" borderId="146" xfId="0" applyFont="1" applyBorder="1" applyAlignment="1">
      <alignment horizontal="justify" vertical="center" wrapText="1"/>
    </xf>
    <xf numFmtId="0" fontId="52" fillId="3" borderId="0" xfId="0" applyFont="1" applyFill="1">
      <alignment vertical="center"/>
    </xf>
    <xf numFmtId="0" fontId="31" fillId="0" borderId="0" xfId="0" applyFont="1">
      <alignment vertical="center"/>
    </xf>
    <xf numFmtId="0" fontId="32" fillId="0" borderId="0" xfId="0" applyFont="1">
      <alignment vertical="center"/>
    </xf>
    <xf numFmtId="0" fontId="17" fillId="0" borderId="0" xfId="3" applyFont="1" applyAlignment="1">
      <alignment horizontal="left" vertical="center"/>
    </xf>
    <xf numFmtId="0" fontId="60" fillId="0" borderId="0" xfId="3" applyFont="1" applyAlignment="1">
      <alignment horizontal="left" vertical="center"/>
    </xf>
    <xf numFmtId="0" fontId="5" fillId="2" borderId="0" xfId="3" applyFont="1" applyFill="1">
      <alignment vertical="center"/>
    </xf>
    <xf numFmtId="0" fontId="4" fillId="2" borderId="14" xfId="3" applyFont="1" applyFill="1" applyBorder="1">
      <alignment vertical="center"/>
    </xf>
    <xf numFmtId="0" fontId="57" fillId="3" borderId="146" xfId="0" applyFont="1" applyFill="1" applyBorder="1" applyAlignment="1" applyProtection="1">
      <alignment horizontal="center" vertical="center"/>
      <protection locked="0"/>
    </xf>
    <xf numFmtId="0" fontId="57" fillId="3" borderId="142" xfId="0" applyFont="1" applyFill="1" applyBorder="1" applyAlignment="1" applyProtection="1">
      <alignment horizontal="center" vertical="center"/>
      <protection locked="0"/>
    </xf>
    <xf numFmtId="0" fontId="57" fillId="3" borderId="139" xfId="0" applyFont="1" applyFill="1" applyBorder="1" applyAlignment="1" applyProtection="1">
      <alignment horizontal="justify" vertical="center"/>
      <protection locked="0"/>
    </xf>
    <xf numFmtId="38" fontId="0" fillId="5" borderId="0" xfId="5" applyFont="1" applyFill="1" applyProtection="1">
      <alignment vertical="center"/>
      <protection locked="0"/>
    </xf>
    <xf numFmtId="0" fontId="7" fillId="0" borderId="0" xfId="0" applyFont="1">
      <alignment vertical="center"/>
    </xf>
    <xf numFmtId="0" fontId="0" fillId="0" borderId="0" xfId="0" applyAlignment="1">
      <alignment horizontal="right" vertical="center"/>
    </xf>
    <xf numFmtId="0" fontId="2" fillId="2" borderId="0" xfId="3" applyFont="1" applyFill="1" applyAlignment="1">
      <alignment horizontal="right" vertical="center"/>
    </xf>
    <xf numFmtId="0" fontId="4" fillId="5" borderId="0" xfId="3" applyFont="1" applyFill="1" applyProtection="1">
      <alignment vertical="center"/>
      <protection locked="0"/>
    </xf>
    <xf numFmtId="0" fontId="4" fillId="5" borderId="16" xfId="3" applyFont="1" applyFill="1" applyBorder="1" applyProtection="1">
      <alignment vertical="center"/>
      <protection locked="0"/>
    </xf>
    <xf numFmtId="0" fontId="4" fillId="5" borderId="25" xfId="3" applyFont="1" applyFill="1" applyBorder="1" applyProtection="1">
      <alignment vertical="center"/>
      <protection locked="0"/>
    </xf>
    <xf numFmtId="0" fontId="4" fillId="5" borderId="26" xfId="3" applyFont="1" applyFill="1" applyBorder="1" applyProtection="1">
      <alignment vertical="center"/>
      <protection locked="0"/>
    </xf>
    <xf numFmtId="0" fontId="4" fillId="5" borderId="9" xfId="3" applyFont="1" applyFill="1" applyBorder="1" applyProtection="1">
      <alignment vertical="center"/>
      <protection locked="0"/>
    </xf>
    <xf numFmtId="0" fontId="4" fillId="5" borderId="11" xfId="3" applyFont="1" applyFill="1" applyBorder="1" applyProtection="1">
      <alignment vertical="center"/>
      <protection locked="0"/>
    </xf>
    <xf numFmtId="38" fontId="4" fillId="5" borderId="14" xfId="4" applyFont="1" applyFill="1" applyBorder="1" applyAlignment="1" applyProtection="1">
      <alignment vertical="center" shrinkToFit="1"/>
      <protection locked="0"/>
    </xf>
    <xf numFmtId="38" fontId="4" fillId="5" borderId="4" xfId="4" applyFont="1" applyFill="1" applyBorder="1" applyAlignment="1" applyProtection="1">
      <alignment vertical="center" shrinkToFit="1"/>
      <protection locked="0"/>
    </xf>
    <xf numFmtId="189" fontId="4" fillId="2" borderId="0" xfId="4" applyNumberFormat="1" applyFont="1" applyFill="1">
      <alignment vertical="center"/>
    </xf>
    <xf numFmtId="186" fontId="4" fillId="5" borderId="14" xfId="4" applyNumberFormat="1" applyFont="1" applyFill="1" applyBorder="1" applyProtection="1">
      <alignment vertical="center"/>
      <protection locked="0"/>
    </xf>
    <xf numFmtId="181" fontId="2" fillId="5" borderId="49" xfId="3" applyNumberFormat="1" applyFont="1" applyFill="1" applyBorder="1" applyProtection="1">
      <alignment vertical="center"/>
      <protection locked="0"/>
    </xf>
    <xf numFmtId="181" fontId="2" fillId="5" borderId="46" xfId="3" applyNumberFormat="1" applyFont="1" applyFill="1" applyBorder="1" applyProtection="1">
      <alignment vertical="center"/>
      <protection locked="0"/>
    </xf>
    <xf numFmtId="181" fontId="2" fillId="5" borderId="43" xfId="3" applyNumberFormat="1" applyFont="1" applyFill="1" applyBorder="1" applyProtection="1">
      <alignment vertical="center"/>
      <protection locked="0"/>
    </xf>
    <xf numFmtId="0" fontId="4" fillId="5" borderId="15" xfId="3" applyFont="1" applyFill="1" applyBorder="1" applyProtection="1">
      <alignment vertical="center"/>
      <protection locked="0"/>
    </xf>
    <xf numFmtId="0" fontId="16" fillId="5" borderId="24" xfId="3" applyFont="1" applyFill="1" applyBorder="1" applyProtection="1">
      <alignment vertical="center"/>
      <protection locked="0"/>
    </xf>
    <xf numFmtId="0" fontId="4" fillId="2" borderId="15" xfId="3" applyFont="1" applyFill="1" applyBorder="1" applyProtection="1">
      <alignment vertical="center"/>
      <protection locked="0"/>
    </xf>
    <xf numFmtId="0" fontId="4" fillId="2" borderId="0" xfId="3" applyFont="1" applyFill="1" applyProtection="1">
      <alignment vertical="center"/>
      <protection locked="0"/>
    </xf>
    <xf numFmtId="0" fontId="4" fillId="2" borderId="16" xfId="3" applyFont="1" applyFill="1" applyBorder="1" applyProtection="1">
      <alignment vertical="center"/>
      <protection locked="0"/>
    </xf>
    <xf numFmtId="0" fontId="16" fillId="2" borderId="24" xfId="3" applyFont="1" applyFill="1" applyBorder="1" applyProtection="1">
      <alignment vertical="center"/>
      <protection locked="0"/>
    </xf>
    <xf numFmtId="0" fontId="4" fillId="2" borderId="25" xfId="3" applyFont="1" applyFill="1" applyBorder="1" applyProtection="1">
      <alignment vertical="center"/>
      <protection locked="0"/>
    </xf>
    <xf numFmtId="0" fontId="4" fillId="2" borderId="26" xfId="3" applyFont="1" applyFill="1" applyBorder="1" applyProtection="1">
      <alignment vertical="center"/>
      <protection locked="0"/>
    </xf>
    <xf numFmtId="0" fontId="17" fillId="2" borderId="135" xfId="3" applyFont="1" applyFill="1" applyBorder="1">
      <alignment vertical="center"/>
    </xf>
    <xf numFmtId="0" fontId="4" fillId="2" borderId="23" xfId="3" applyFont="1" applyFill="1" applyBorder="1">
      <alignment vertical="center"/>
    </xf>
    <xf numFmtId="0" fontId="4" fillId="0" borderId="65" xfId="3" applyFont="1" applyBorder="1" applyAlignment="1" applyProtection="1">
      <alignment horizontal="left" vertical="center" shrinkToFit="1"/>
      <protection locked="0"/>
    </xf>
    <xf numFmtId="0" fontId="0" fillId="0" borderId="2" xfId="0" applyBorder="1" applyAlignment="1">
      <alignment horizontal="center" vertical="center"/>
    </xf>
    <xf numFmtId="0" fontId="0" fillId="0" borderId="0" xfId="0" applyAlignment="1">
      <alignment horizontal="left" vertical="center" wrapText="1"/>
    </xf>
    <xf numFmtId="0" fontId="0" fillId="3" borderId="0" xfId="0" applyFill="1" applyAlignment="1" applyProtection="1">
      <alignment horizontal="left" vertical="center" shrinkToFit="1"/>
      <protection locked="0"/>
    </xf>
    <xf numFmtId="0" fontId="0" fillId="0" borderId="0" xfId="0" applyAlignment="1">
      <alignment horizontal="center" vertical="center" wrapText="1"/>
    </xf>
    <xf numFmtId="0" fontId="0" fillId="0" borderId="0" xfId="0" applyAlignment="1">
      <alignment horizontal="left" vertical="center"/>
    </xf>
    <xf numFmtId="0" fontId="0" fillId="0" borderId="0" xfId="0" applyAlignment="1">
      <alignment horizontal="center" vertical="center"/>
    </xf>
    <xf numFmtId="0" fontId="0" fillId="3" borderId="2" xfId="0" applyFill="1" applyBorder="1" applyAlignment="1" applyProtection="1">
      <alignment horizontal="center" vertical="center"/>
      <protection locked="0"/>
    </xf>
    <xf numFmtId="0" fontId="0" fillId="3" borderId="3" xfId="0" applyFill="1" applyBorder="1" applyAlignment="1" applyProtection="1">
      <alignment horizontal="center" vertical="center"/>
      <protection locked="0"/>
    </xf>
    <xf numFmtId="38" fontId="0" fillId="2" borderId="0" xfId="5" applyFont="1" applyFill="1" applyAlignment="1">
      <alignment horizontal="right" vertical="center"/>
    </xf>
    <xf numFmtId="176" fontId="0" fillId="3" borderId="0" xfId="0" applyNumberFormat="1" applyFill="1" applyAlignment="1" applyProtection="1">
      <alignment horizontal="left" vertical="center"/>
      <protection locked="0"/>
    </xf>
    <xf numFmtId="0" fontId="7" fillId="3" borderId="0" xfId="0" applyFont="1" applyFill="1" applyAlignment="1" applyProtection="1">
      <alignment horizontal="center" vertical="center"/>
      <protection locked="0"/>
    </xf>
    <xf numFmtId="176" fontId="0" fillId="3" borderId="0" xfId="0" applyNumberFormat="1" applyFill="1" applyAlignment="1" applyProtection="1">
      <alignment horizontal="center" vertical="center"/>
      <protection locked="0"/>
    </xf>
    <xf numFmtId="0" fontId="0" fillId="3" borderId="0" xfId="0" applyFill="1" applyProtection="1">
      <alignment vertical="center"/>
      <protection locked="0"/>
    </xf>
    <xf numFmtId="0" fontId="4" fillId="5" borderId="65" xfId="3" applyFont="1" applyFill="1" applyBorder="1" applyAlignment="1" applyProtection="1">
      <alignment horizontal="center" vertical="center" wrapText="1"/>
      <protection locked="0"/>
    </xf>
    <xf numFmtId="0" fontId="4" fillId="5" borderId="66" xfId="3" applyFont="1" applyFill="1" applyBorder="1" applyAlignment="1" applyProtection="1">
      <alignment horizontal="center" vertical="center" wrapText="1"/>
      <protection locked="0"/>
    </xf>
    <xf numFmtId="0" fontId="4" fillId="0" borderId="65" xfId="3" applyFont="1" applyBorder="1" applyAlignment="1" applyProtection="1">
      <alignment horizontal="center" vertical="center" wrapText="1"/>
      <protection locked="0"/>
    </xf>
    <xf numFmtId="0" fontId="5" fillId="2" borderId="153" xfId="3" applyFont="1" applyFill="1" applyBorder="1" applyAlignment="1">
      <alignment horizontal="center" vertical="center" wrapText="1"/>
    </xf>
    <xf numFmtId="0" fontId="5" fillId="2" borderId="65" xfId="3" applyFont="1" applyFill="1" applyBorder="1" applyAlignment="1">
      <alignment horizontal="center" vertical="center" wrapText="1"/>
    </xf>
    <xf numFmtId="0" fontId="4" fillId="5" borderId="155" xfId="3" applyFont="1" applyFill="1" applyBorder="1" applyAlignment="1" applyProtection="1">
      <alignment horizontal="center" vertical="center" wrapText="1"/>
      <protection locked="0"/>
    </xf>
    <xf numFmtId="0" fontId="4" fillId="5" borderId="156" xfId="3" applyFont="1" applyFill="1" applyBorder="1" applyAlignment="1" applyProtection="1">
      <alignment horizontal="center" vertical="center" wrapText="1"/>
      <protection locked="0"/>
    </xf>
    <xf numFmtId="0" fontId="4" fillId="2" borderId="154" xfId="3" applyFont="1" applyFill="1" applyBorder="1" applyAlignment="1">
      <alignment horizontal="left" vertical="center"/>
    </xf>
    <xf numFmtId="0" fontId="4" fillId="2" borderId="155" xfId="3" applyFont="1" applyFill="1" applyBorder="1" applyAlignment="1">
      <alignment horizontal="left" vertical="center"/>
    </xf>
    <xf numFmtId="0" fontId="4" fillId="0" borderId="15" xfId="3" applyFont="1" applyBorder="1" applyAlignment="1">
      <alignment horizontal="left" vertical="top" wrapText="1"/>
    </xf>
    <xf numFmtId="0" fontId="4" fillId="0" borderId="0" xfId="3" applyFont="1" applyAlignment="1">
      <alignment horizontal="left" vertical="top" wrapText="1"/>
    </xf>
    <xf numFmtId="0" fontId="4" fillId="0" borderId="16" xfId="3" applyFont="1" applyBorder="1" applyAlignment="1">
      <alignment horizontal="left" vertical="top" wrapText="1"/>
    </xf>
    <xf numFmtId="0" fontId="4" fillId="5" borderId="15" xfId="3" applyFont="1" applyFill="1" applyBorder="1" applyAlignment="1">
      <alignment horizontal="left" vertical="top" wrapText="1"/>
    </xf>
    <xf numFmtId="0" fontId="4" fillId="5" borderId="0" xfId="3" applyFont="1" applyFill="1" applyAlignment="1">
      <alignment horizontal="left" vertical="top" wrapText="1"/>
    </xf>
    <xf numFmtId="0" fontId="4" fillId="5" borderId="16" xfId="3" applyFont="1" applyFill="1" applyBorder="1" applyAlignment="1">
      <alignment horizontal="left" vertical="top" wrapText="1"/>
    </xf>
    <xf numFmtId="0" fontId="16" fillId="2" borderId="17" xfId="3" applyFont="1" applyFill="1" applyBorder="1" applyAlignment="1">
      <alignment vertical="center" wrapText="1"/>
    </xf>
    <xf numFmtId="0" fontId="7" fillId="0" borderId="13" xfId="3" applyBorder="1" applyAlignment="1">
      <alignment vertical="center" wrapText="1"/>
    </xf>
    <xf numFmtId="0" fontId="7" fillId="0" borderId="22" xfId="3" applyBorder="1" applyAlignment="1">
      <alignment vertical="center" wrapText="1"/>
    </xf>
    <xf numFmtId="0" fontId="7" fillId="0" borderId="15" xfId="3" applyBorder="1" applyAlignment="1">
      <alignment vertical="center" wrapText="1"/>
    </xf>
    <xf numFmtId="0" fontId="7" fillId="0" borderId="0" xfId="3" applyAlignment="1">
      <alignment vertical="center" wrapText="1"/>
    </xf>
    <xf numFmtId="0" fontId="7" fillId="0" borderId="16" xfId="3" applyBorder="1" applyAlignment="1">
      <alignment vertical="center" wrapText="1"/>
    </xf>
    <xf numFmtId="0" fontId="11" fillId="0" borderId="9" xfId="3" applyFont="1" applyBorder="1" applyAlignment="1">
      <alignment horizontal="center" vertical="top" wrapText="1"/>
    </xf>
    <xf numFmtId="0" fontId="11" fillId="0" borderId="5" xfId="3" applyFont="1" applyBorder="1" applyAlignment="1">
      <alignment horizontal="left" vertical="top" wrapText="1"/>
    </xf>
    <xf numFmtId="0" fontId="11" fillId="0" borderId="13" xfId="3" applyFont="1" applyBorder="1" applyAlignment="1">
      <alignment horizontal="left" vertical="top" wrapText="1"/>
    </xf>
    <xf numFmtId="0" fontId="11" fillId="0" borderId="10" xfId="3" applyFont="1" applyBorder="1" applyAlignment="1">
      <alignment horizontal="left" vertical="top" wrapText="1"/>
    </xf>
    <xf numFmtId="38" fontId="11" fillId="2" borderId="39" xfId="4" applyFont="1" applyFill="1" applyBorder="1" applyAlignment="1">
      <alignment horizontal="center" vertical="top" wrapText="1"/>
    </xf>
    <xf numFmtId="38" fontId="11" fillId="2" borderId="38" xfId="4" applyFont="1" applyFill="1" applyBorder="1" applyAlignment="1">
      <alignment horizontal="center" vertical="top" wrapText="1"/>
    </xf>
    <xf numFmtId="38" fontId="11" fillId="2" borderId="37" xfId="4" applyFont="1" applyFill="1" applyBorder="1" applyAlignment="1">
      <alignment horizontal="center" vertical="top" wrapText="1"/>
    </xf>
    <xf numFmtId="0" fontId="11" fillId="0" borderId="36" xfId="3" applyFont="1" applyBorder="1" applyAlignment="1">
      <alignment horizontal="left" vertical="top" wrapText="1"/>
    </xf>
    <xf numFmtId="0" fontId="11" fillId="0" borderId="35" xfId="3" applyFont="1" applyBorder="1" applyAlignment="1">
      <alignment horizontal="left" vertical="top" wrapText="1"/>
    </xf>
    <xf numFmtId="0" fontId="11" fillId="0" borderId="34" xfId="3" applyFont="1" applyBorder="1" applyAlignment="1">
      <alignment horizontal="left" vertical="top" wrapText="1"/>
    </xf>
    <xf numFmtId="38" fontId="11" fillId="5" borderId="36" xfId="4" applyFont="1" applyFill="1" applyBorder="1" applyAlignment="1" applyProtection="1">
      <alignment horizontal="center" vertical="top" wrapText="1"/>
      <protection locked="0"/>
    </xf>
    <xf numFmtId="38" fontId="11" fillId="5" borderId="35" xfId="4" applyFont="1" applyFill="1" applyBorder="1" applyAlignment="1" applyProtection="1">
      <alignment horizontal="center" vertical="top" wrapText="1"/>
      <protection locked="0"/>
    </xf>
    <xf numFmtId="38" fontId="11" fillId="5" borderId="34" xfId="4" applyFont="1" applyFill="1" applyBorder="1" applyAlignment="1" applyProtection="1">
      <alignment horizontal="center" vertical="top" wrapText="1"/>
      <protection locked="0"/>
    </xf>
    <xf numFmtId="0" fontId="4" fillId="5" borderId="42" xfId="3" applyFont="1" applyFill="1" applyBorder="1" applyAlignment="1" applyProtection="1">
      <alignment horizontal="left" vertical="top" wrapText="1"/>
      <protection locked="0"/>
    </xf>
    <xf numFmtId="0" fontId="4" fillId="5" borderId="41" xfId="3" applyFont="1" applyFill="1" applyBorder="1" applyAlignment="1" applyProtection="1">
      <alignment horizontal="left" vertical="top" wrapText="1"/>
      <protection locked="0"/>
    </xf>
    <xf numFmtId="182" fontId="4" fillId="5" borderId="42" xfId="3" applyNumberFormat="1" applyFont="1" applyFill="1" applyBorder="1" applyAlignment="1" applyProtection="1">
      <alignment horizontal="center" vertical="center"/>
      <protection locked="0"/>
    </xf>
    <xf numFmtId="182" fontId="4" fillId="5" borderId="41" xfId="3" applyNumberFormat="1" applyFont="1" applyFill="1" applyBorder="1" applyAlignment="1" applyProtection="1">
      <alignment horizontal="center" vertical="center"/>
      <protection locked="0"/>
    </xf>
    <xf numFmtId="179" fontId="4" fillId="0" borderId="42" xfId="3" applyNumberFormat="1" applyFont="1" applyBorder="1">
      <alignment vertical="center"/>
    </xf>
    <xf numFmtId="179" fontId="7" fillId="0" borderId="41" xfId="3" applyNumberFormat="1" applyBorder="1">
      <alignment vertical="center"/>
    </xf>
    <xf numFmtId="180" fontId="4" fillId="6" borderId="2" xfId="4" applyNumberFormat="1" applyFont="1" applyFill="1" applyBorder="1" applyAlignment="1">
      <alignment horizontal="center" vertical="center"/>
    </xf>
    <xf numFmtId="180" fontId="4" fillId="6" borderId="3" xfId="4" applyNumberFormat="1" applyFont="1" applyFill="1" applyBorder="1" applyAlignment="1">
      <alignment horizontal="center" vertical="center"/>
    </xf>
    <xf numFmtId="179" fontId="4" fillId="6" borderId="2" xfId="4" applyNumberFormat="1" applyFont="1" applyFill="1" applyBorder="1" applyAlignment="1">
      <alignment horizontal="center" vertical="center"/>
    </xf>
    <xf numFmtId="179" fontId="4" fillId="6" borderId="3" xfId="4" applyNumberFormat="1" applyFont="1" applyFill="1" applyBorder="1" applyAlignment="1">
      <alignment horizontal="center" vertical="center"/>
    </xf>
    <xf numFmtId="178" fontId="22" fillId="0" borderId="0" xfId="3" applyNumberFormat="1" applyFont="1" applyAlignment="1">
      <alignment horizontal="right" vertical="center"/>
    </xf>
    <xf numFmtId="0" fontId="4" fillId="5" borderId="45" xfId="3" applyFont="1" applyFill="1" applyBorder="1" applyAlignment="1" applyProtection="1">
      <alignment horizontal="left" vertical="top" wrapText="1"/>
      <protection locked="0"/>
    </xf>
    <xf numFmtId="0" fontId="4" fillId="5" borderId="44" xfId="3" applyFont="1" applyFill="1" applyBorder="1" applyAlignment="1" applyProtection="1">
      <alignment horizontal="left" vertical="top" wrapText="1"/>
      <protection locked="0"/>
    </xf>
    <xf numFmtId="182" fontId="4" fillId="5" borderId="45" xfId="3" applyNumberFormat="1" applyFont="1" applyFill="1" applyBorder="1" applyAlignment="1" applyProtection="1">
      <alignment horizontal="center" vertical="center"/>
      <protection locked="0"/>
    </xf>
    <xf numFmtId="182" fontId="4" fillId="5" borderId="44" xfId="3" applyNumberFormat="1" applyFont="1" applyFill="1" applyBorder="1" applyAlignment="1" applyProtection="1">
      <alignment horizontal="center" vertical="center"/>
      <protection locked="0"/>
    </xf>
    <xf numFmtId="183" fontId="4" fillId="0" borderId="45" xfId="3" applyNumberFormat="1" applyFont="1" applyBorder="1">
      <alignment vertical="center"/>
    </xf>
    <xf numFmtId="183" fontId="7" fillId="0" borderId="44" xfId="3" applyNumberFormat="1" applyBorder="1">
      <alignment vertical="center"/>
    </xf>
    <xf numFmtId="0" fontId="4" fillId="5" borderId="24" xfId="3" applyFont="1" applyFill="1" applyBorder="1" applyAlignment="1" applyProtection="1">
      <alignment vertical="top" wrapText="1"/>
      <protection locked="0"/>
    </xf>
    <xf numFmtId="0" fontId="4" fillId="5" borderId="25" xfId="3" applyFont="1" applyFill="1" applyBorder="1" applyAlignment="1" applyProtection="1">
      <alignment vertical="top" wrapText="1"/>
      <protection locked="0"/>
    </xf>
    <xf numFmtId="0" fontId="4" fillId="5" borderId="26" xfId="3" applyFont="1" applyFill="1" applyBorder="1" applyAlignment="1" applyProtection="1">
      <alignment vertical="top" wrapText="1"/>
      <protection locked="0"/>
    </xf>
    <xf numFmtId="0" fontId="11" fillId="0" borderId="2" xfId="3" applyFont="1" applyBorder="1" applyAlignment="1">
      <alignment horizontal="center" vertical="center" wrapText="1"/>
    </xf>
    <xf numFmtId="0" fontId="11" fillId="0" borderId="4" xfId="3" applyFont="1" applyBorder="1" applyAlignment="1">
      <alignment horizontal="center" vertical="center" wrapText="1"/>
    </xf>
    <xf numFmtId="38" fontId="11" fillId="5" borderId="2" xfId="4" applyFont="1" applyFill="1" applyBorder="1" applyAlignment="1">
      <alignment horizontal="center" vertical="top" wrapText="1"/>
    </xf>
    <xf numFmtId="38" fontId="11" fillId="5" borderId="4" xfId="4" applyFont="1" applyFill="1" applyBorder="1" applyAlignment="1">
      <alignment horizontal="center" vertical="top" wrapText="1"/>
    </xf>
    <xf numFmtId="38" fontId="11" fillId="5" borderId="3" xfId="4" applyFont="1" applyFill="1" applyBorder="1" applyAlignment="1">
      <alignment horizontal="center" vertical="top" wrapText="1"/>
    </xf>
    <xf numFmtId="0" fontId="4" fillId="5" borderId="15" xfId="3" applyFont="1" applyFill="1" applyBorder="1" applyAlignment="1" applyProtection="1">
      <alignment vertical="top" wrapText="1"/>
      <protection locked="0"/>
    </xf>
    <xf numFmtId="0" fontId="4" fillId="5" borderId="0" xfId="3" applyFont="1" applyFill="1" applyAlignment="1" applyProtection="1">
      <alignment vertical="top" wrapText="1"/>
      <protection locked="0"/>
    </xf>
    <xf numFmtId="0" fontId="4" fillId="5" borderId="16" xfId="3" applyFont="1" applyFill="1" applyBorder="1" applyAlignment="1" applyProtection="1">
      <alignment vertical="top" wrapText="1"/>
      <protection locked="0"/>
    </xf>
    <xf numFmtId="0" fontId="19" fillId="0" borderId="18" xfId="3" applyFont="1" applyBorder="1" applyAlignment="1">
      <alignment horizontal="left" vertical="center"/>
    </xf>
    <xf numFmtId="0" fontId="19" fillId="0" borderId="19" xfId="3" applyFont="1" applyBorder="1" applyAlignment="1">
      <alignment horizontal="left" vertical="center"/>
    </xf>
    <xf numFmtId="0" fontId="19" fillId="0" borderId="30" xfId="3" applyFont="1" applyBorder="1" applyAlignment="1">
      <alignment horizontal="left" vertical="center"/>
    </xf>
    <xf numFmtId="0" fontId="11" fillId="0" borderId="6" xfId="3" applyFont="1" applyBorder="1" applyAlignment="1">
      <alignment horizontal="center" vertical="top"/>
    </xf>
    <xf numFmtId="0" fontId="11" fillId="0" borderId="16" xfId="3" applyFont="1" applyBorder="1" applyAlignment="1">
      <alignment horizontal="center" vertical="top"/>
    </xf>
    <xf numFmtId="0" fontId="11" fillId="0" borderId="7" xfId="3" applyFont="1" applyBorder="1" applyAlignment="1">
      <alignment horizontal="left" vertical="top" wrapText="1"/>
    </xf>
    <xf numFmtId="0" fontId="11" fillId="0" borderId="14" xfId="3" applyFont="1" applyBorder="1" applyAlignment="1">
      <alignment horizontal="left" vertical="top" wrapText="1"/>
    </xf>
    <xf numFmtId="0" fontId="11" fillId="0" borderId="8" xfId="3" applyFont="1" applyBorder="1" applyAlignment="1">
      <alignment horizontal="left" vertical="top" wrapText="1"/>
    </xf>
    <xf numFmtId="0" fontId="11" fillId="5" borderId="33" xfId="3" applyFont="1" applyFill="1" applyBorder="1" applyAlignment="1" applyProtection="1">
      <alignment horizontal="center" vertical="top" wrapText="1"/>
      <protection locked="0"/>
    </xf>
    <xf numFmtId="0" fontId="11" fillId="5" borderId="32" xfId="3" applyFont="1" applyFill="1" applyBorder="1" applyAlignment="1" applyProtection="1">
      <alignment horizontal="center" vertical="top" wrapText="1"/>
      <protection locked="0"/>
    </xf>
    <xf numFmtId="0" fontId="11" fillId="5" borderId="31" xfId="3" applyFont="1" applyFill="1" applyBorder="1" applyAlignment="1" applyProtection="1">
      <alignment horizontal="center" vertical="top" wrapText="1"/>
      <protection locked="0"/>
    </xf>
    <xf numFmtId="0" fontId="18" fillId="2" borderId="15" xfId="3" applyFont="1" applyFill="1" applyBorder="1" applyAlignment="1">
      <alignment vertical="center" wrapText="1"/>
    </xf>
    <xf numFmtId="0" fontId="4" fillId="5" borderId="48" xfId="3" applyFont="1" applyFill="1" applyBorder="1" applyAlignment="1" applyProtection="1">
      <alignment horizontal="left" vertical="top" wrapText="1"/>
      <protection locked="0"/>
    </xf>
    <xf numFmtId="0" fontId="4" fillId="5" borderId="47" xfId="3" applyFont="1" applyFill="1" applyBorder="1" applyAlignment="1" applyProtection="1">
      <alignment horizontal="left" vertical="top" wrapText="1"/>
      <protection locked="0"/>
    </xf>
    <xf numFmtId="182" fontId="4" fillId="5" borderId="48" xfId="3" applyNumberFormat="1" applyFont="1" applyFill="1" applyBorder="1" applyAlignment="1" applyProtection="1">
      <alignment horizontal="center" vertical="center"/>
      <protection locked="0"/>
    </xf>
    <xf numFmtId="182" fontId="4" fillId="5" borderId="47" xfId="3" applyNumberFormat="1" applyFont="1" applyFill="1" applyBorder="1" applyAlignment="1" applyProtection="1">
      <alignment horizontal="center" vertical="center"/>
      <protection locked="0"/>
    </xf>
    <xf numFmtId="183" fontId="4" fillId="0" borderId="48" xfId="3" applyNumberFormat="1" applyFont="1" applyBorder="1">
      <alignment vertical="center"/>
    </xf>
    <xf numFmtId="183" fontId="7" fillId="0" borderId="47" xfId="3" applyNumberFormat="1" applyBorder="1">
      <alignment vertical="center"/>
    </xf>
    <xf numFmtId="0" fontId="4" fillId="5" borderId="15" xfId="3" applyFont="1" applyFill="1" applyBorder="1" applyAlignment="1" applyProtection="1">
      <alignment horizontal="left" vertical="top" wrapText="1"/>
      <protection locked="0"/>
    </xf>
    <xf numFmtId="0" fontId="4" fillId="5" borderId="0" xfId="3" applyFont="1" applyFill="1" applyAlignment="1" applyProtection="1">
      <alignment horizontal="left" vertical="top" wrapText="1"/>
      <protection locked="0"/>
    </xf>
    <xf numFmtId="0" fontId="4" fillId="5" borderId="16" xfId="3" applyFont="1" applyFill="1" applyBorder="1" applyAlignment="1" applyProtection="1">
      <alignment horizontal="left" vertical="top" wrapText="1"/>
      <protection locked="0"/>
    </xf>
    <xf numFmtId="0" fontId="16" fillId="2" borderId="15" xfId="3" applyFont="1" applyFill="1" applyBorder="1" applyAlignment="1">
      <alignment vertical="top" wrapText="1"/>
    </xf>
    <xf numFmtId="0" fontId="7" fillId="0" borderId="0" xfId="3" applyAlignment="1">
      <alignment vertical="top" wrapText="1"/>
    </xf>
    <xf numFmtId="0" fontId="7" fillId="0" borderId="16" xfId="3" applyBorder="1" applyAlignment="1">
      <alignment vertical="top" wrapText="1"/>
    </xf>
    <xf numFmtId="0" fontId="7" fillId="0" borderId="15" xfId="3" applyBorder="1" applyAlignment="1">
      <alignment vertical="top" wrapText="1"/>
    </xf>
    <xf numFmtId="0" fontId="4" fillId="5" borderId="0" xfId="3" applyFont="1" applyFill="1" applyAlignment="1" applyProtection="1">
      <alignment vertical="top"/>
      <protection locked="0"/>
    </xf>
    <xf numFmtId="0" fontId="4" fillId="5" borderId="16" xfId="3" applyFont="1" applyFill="1" applyBorder="1" applyAlignment="1" applyProtection="1">
      <alignment vertical="top"/>
      <protection locked="0"/>
    </xf>
    <xf numFmtId="0" fontId="4" fillId="5" borderId="25" xfId="3" applyFont="1" applyFill="1" applyBorder="1" applyAlignment="1" applyProtection="1">
      <alignment vertical="top"/>
      <protection locked="0"/>
    </xf>
    <xf numFmtId="0" fontId="4" fillId="5" borderId="26" xfId="3" applyFont="1" applyFill="1" applyBorder="1" applyAlignment="1" applyProtection="1">
      <alignment vertical="top"/>
      <protection locked="0"/>
    </xf>
    <xf numFmtId="0" fontId="4" fillId="5" borderId="15" xfId="3" applyFont="1" applyFill="1" applyBorder="1" applyAlignment="1" applyProtection="1">
      <alignment horizontal="center" vertical="center"/>
      <protection locked="0"/>
    </xf>
    <xf numFmtId="0" fontId="4" fillId="5" borderId="0" xfId="3" applyFont="1" applyFill="1" applyAlignment="1" applyProtection="1">
      <alignment horizontal="center" vertical="center"/>
      <protection locked="0"/>
    </xf>
    <xf numFmtId="0" fontId="16" fillId="2" borderId="15" xfId="3" applyFont="1" applyFill="1" applyBorder="1" applyAlignment="1">
      <alignment horizontal="left" vertical="center" wrapText="1"/>
    </xf>
    <xf numFmtId="0" fontId="16" fillId="2" borderId="0" xfId="3" applyFont="1" applyFill="1" applyAlignment="1">
      <alignment horizontal="left" vertical="center" wrapText="1"/>
    </xf>
    <xf numFmtId="0" fontId="16" fillId="2" borderId="16" xfId="3" applyFont="1" applyFill="1" applyBorder="1" applyAlignment="1">
      <alignment horizontal="left" vertical="center" wrapText="1"/>
    </xf>
    <xf numFmtId="0" fontId="4" fillId="5" borderId="15" xfId="3" applyFont="1" applyFill="1" applyBorder="1" applyAlignment="1">
      <alignment vertical="top" wrapText="1"/>
    </xf>
    <xf numFmtId="0" fontId="4" fillId="5" borderId="0" xfId="3" applyFont="1" applyFill="1" applyAlignment="1">
      <alignment vertical="top" wrapText="1"/>
    </xf>
    <xf numFmtId="0" fontId="4" fillId="5" borderId="16" xfId="3" applyFont="1" applyFill="1" applyBorder="1" applyAlignment="1">
      <alignment vertical="top" wrapText="1"/>
    </xf>
    <xf numFmtId="0" fontId="16" fillId="2" borderId="15" xfId="3" applyFont="1" applyFill="1" applyBorder="1" applyAlignment="1">
      <alignment vertical="center" wrapText="1"/>
    </xf>
    <xf numFmtId="0" fontId="11" fillId="2" borderId="15" xfId="3" applyFont="1" applyFill="1" applyBorder="1">
      <alignment vertical="center"/>
    </xf>
    <xf numFmtId="0" fontId="7" fillId="0" borderId="0" xfId="3">
      <alignment vertical="center"/>
    </xf>
    <xf numFmtId="0" fontId="11" fillId="5" borderId="15" xfId="3" applyFont="1" applyFill="1" applyBorder="1" applyAlignment="1" applyProtection="1">
      <alignment vertical="top" wrapText="1"/>
      <protection locked="0"/>
    </xf>
    <xf numFmtId="0" fontId="11" fillId="5" borderId="0" xfId="3" applyFont="1" applyFill="1" applyAlignment="1" applyProtection="1">
      <alignment vertical="top" wrapText="1"/>
      <protection locked="0"/>
    </xf>
    <xf numFmtId="0" fontId="11" fillId="5" borderId="16" xfId="3" applyFont="1" applyFill="1" applyBorder="1" applyAlignment="1" applyProtection="1">
      <alignment vertical="top" wrapText="1"/>
      <protection locked="0"/>
    </xf>
    <xf numFmtId="0" fontId="4" fillId="2" borderId="17" xfId="3" applyFont="1" applyFill="1" applyBorder="1" applyAlignment="1">
      <alignment horizontal="center" vertical="center"/>
    </xf>
    <xf numFmtId="0" fontId="4" fillId="2" borderId="10" xfId="3" applyFont="1" applyFill="1" applyBorder="1" applyAlignment="1">
      <alignment horizontal="center" vertical="center"/>
    </xf>
    <xf numFmtId="0" fontId="4" fillId="2" borderId="15" xfId="3" applyFont="1" applyFill="1" applyBorder="1" applyAlignment="1">
      <alignment horizontal="center" vertical="center"/>
    </xf>
    <xf numFmtId="0" fontId="4" fillId="2" borderId="1" xfId="3" applyFont="1" applyFill="1" applyBorder="1" applyAlignment="1">
      <alignment horizontal="center" vertical="center"/>
    </xf>
    <xf numFmtId="0" fontId="4" fillId="5" borderId="5" xfId="3" applyFont="1" applyFill="1" applyBorder="1" applyAlignment="1" applyProtection="1">
      <alignment horizontal="left" vertical="center" wrapText="1"/>
      <protection locked="0"/>
    </xf>
    <xf numFmtId="0" fontId="4" fillId="5" borderId="10" xfId="3" applyFont="1" applyFill="1" applyBorder="1" applyAlignment="1" applyProtection="1">
      <alignment horizontal="left" vertical="center" wrapText="1"/>
      <protection locked="0"/>
    </xf>
    <xf numFmtId="0" fontId="4" fillId="5" borderId="6" xfId="3" applyFont="1" applyFill="1" applyBorder="1" applyAlignment="1" applyProtection="1">
      <alignment horizontal="left" vertical="center" wrapText="1"/>
      <protection locked="0"/>
    </xf>
    <xf numFmtId="0" fontId="4" fillId="5" borderId="1" xfId="3" applyFont="1" applyFill="1" applyBorder="1" applyAlignment="1" applyProtection="1">
      <alignment horizontal="left" vertical="center" wrapText="1"/>
      <protection locked="0"/>
    </xf>
    <xf numFmtId="0" fontId="4" fillId="5" borderId="11" xfId="3" applyFont="1" applyFill="1" applyBorder="1" applyAlignment="1" applyProtection="1">
      <alignment horizontal="left" vertical="center" wrapText="1"/>
      <protection locked="0"/>
    </xf>
    <xf numFmtId="0" fontId="4" fillId="5" borderId="52" xfId="3" applyFont="1" applyFill="1" applyBorder="1" applyAlignment="1" applyProtection="1">
      <alignment horizontal="left" vertical="center" wrapText="1"/>
      <protection locked="0"/>
    </xf>
    <xf numFmtId="0" fontId="4" fillId="5" borderId="11" xfId="3" applyFont="1" applyFill="1" applyBorder="1" applyAlignment="1" applyProtection="1">
      <alignment horizontal="left" vertical="center" shrinkToFit="1"/>
      <protection locked="0"/>
    </xf>
    <xf numFmtId="0" fontId="4" fillId="5" borderId="52" xfId="3" applyFont="1" applyFill="1" applyBorder="1" applyAlignment="1" applyProtection="1">
      <alignment horizontal="left" vertical="center" shrinkToFit="1"/>
      <protection locked="0"/>
    </xf>
    <xf numFmtId="0" fontId="4" fillId="5" borderId="22" xfId="3" applyFont="1" applyFill="1" applyBorder="1" applyAlignment="1" applyProtection="1">
      <alignment horizontal="left" vertical="center" wrapText="1"/>
      <protection locked="0"/>
    </xf>
    <xf numFmtId="0" fontId="4" fillId="5" borderId="16" xfId="3" applyFont="1" applyFill="1" applyBorder="1" applyAlignment="1" applyProtection="1">
      <alignment horizontal="left" vertical="center" wrapText="1"/>
      <protection locked="0"/>
    </xf>
    <xf numFmtId="0" fontId="5" fillId="2" borderId="18" xfId="3" applyFont="1" applyFill="1" applyBorder="1" applyAlignment="1">
      <alignment horizontal="center" vertical="center"/>
    </xf>
    <xf numFmtId="0" fontId="5" fillId="2" borderId="20" xfId="3" applyFont="1" applyFill="1" applyBorder="1" applyAlignment="1">
      <alignment horizontal="center" vertical="center"/>
    </xf>
    <xf numFmtId="0" fontId="5" fillId="2" borderId="15" xfId="3" applyFont="1" applyFill="1" applyBorder="1" applyAlignment="1">
      <alignment horizontal="center" vertical="center"/>
    </xf>
    <xf numFmtId="0" fontId="5" fillId="2" borderId="1" xfId="3" applyFont="1" applyFill="1" applyBorder="1" applyAlignment="1">
      <alignment horizontal="center" vertical="center"/>
    </xf>
    <xf numFmtId="0" fontId="5" fillId="2" borderId="24" xfId="3" applyFont="1" applyFill="1" applyBorder="1" applyAlignment="1">
      <alignment horizontal="center" vertical="center"/>
    </xf>
    <xf numFmtId="0" fontId="5" fillId="2" borderId="51" xfId="3" applyFont="1" applyFill="1" applyBorder="1" applyAlignment="1">
      <alignment horizontal="center" vertical="center"/>
    </xf>
    <xf numFmtId="0" fontId="4" fillId="5" borderId="0" xfId="3" applyFont="1" applyFill="1" applyProtection="1">
      <alignment vertical="center"/>
      <protection locked="0"/>
    </xf>
    <xf numFmtId="0" fontId="4" fillId="5" borderId="16" xfId="3" applyFont="1" applyFill="1" applyBorder="1" applyProtection="1">
      <alignment vertical="center"/>
      <protection locked="0"/>
    </xf>
    <xf numFmtId="0" fontId="4" fillId="5" borderId="25" xfId="3" applyFont="1" applyFill="1" applyBorder="1" applyProtection="1">
      <alignment vertical="center"/>
      <protection locked="0"/>
    </xf>
    <xf numFmtId="0" fontId="4" fillId="5" borderId="26" xfId="3" applyFont="1" applyFill="1" applyBorder="1" applyProtection="1">
      <alignment vertical="center"/>
      <protection locked="0"/>
    </xf>
    <xf numFmtId="0" fontId="4" fillId="2" borderId="18" xfId="3" applyFont="1" applyFill="1" applyBorder="1" applyAlignment="1">
      <alignment horizontal="center" vertical="center"/>
    </xf>
    <xf numFmtId="0" fontId="4" fillId="2" borderId="20" xfId="3" applyFont="1" applyFill="1" applyBorder="1" applyAlignment="1">
      <alignment horizontal="center" vertical="center"/>
    </xf>
    <xf numFmtId="0" fontId="4" fillId="2" borderId="54" xfId="3" applyFont="1" applyFill="1" applyBorder="1" applyAlignment="1">
      <alignment horizontal="center" vertical="center"/>
    </xf>
    <xf numFmtId="0" fontId="4" fillId="2" borderId="7" xfId="3" applyFont="1" applyFill="1" applyBorder="1" applyAlignment="1">
      <alignment horizontal="center" vertical="center"/>
    </xf>
    <xf numFmtId="0" fontId="4" fillId="2" borderId="8" xfId="3" applyFont="1" applyFill="1" applyBorder="1" applyAlignment="1">
      <alignment horizontal="center" vertical="center"/>
    </xf>
    <xf numFmtId="0" fontId="4" fillId="2" borderId="53" xfId="3" applyFont="1" applyFill="1" applyBorder="1" applyAlignment="1">
      <alignment horizontal="center" vertical="center"/>
    </xf>
    <xf numFmtId="0" fontId="4" fillId="2" borderId="28" xfId="3" applyFont="1" applyFill="1" applyBorder="1" applyAlignment="1">
      <alignment horizontal="center" vertical="center"/>
    </xf>
    <xf numFmtId="0" fontId="4" fillId="2" borderId="27" xfId="3" applyFont="1" applyFill="1" applyBorder="1" applyAlignment="1">
      <alignment horizontal="center" vertical="center"/>
    </xf>
    <xf numFmtId="0" fontId="4" fillId="2" borderId="2" xfId="3" applyFont="1" applyFill="1" applyBorder="1" applyAlignment="1">
      <alignment horizontal="center" vertical="center"/>
    </xf>
    <xf numFmtId="0" fontId="4" fillId="2" borderId="3" xfId="3" applyFont="1" applyFill="1" applyBorder="1" applyAlignment="1">
      <alignment horizontal="center" vertical="center"/>
    </xf>
    <xf numFmtId="0" fontId="4" fillId="2" borderId="21" xfId="3" applyFont="1" applyFill="1" applyBorder="1" applyAlignment="1">
      <alignment horizontal="center" vertical="center"/>
    </xf>
    <xf numFmtId="0" fontId="4" fillId="5" borderId="5" xfId="3" applyFont="1" applyFill="1" applyBorder="1" applyAlignment="1" applyProtection="1">
      <alignment horizontal="left" vertical="center"/>
      <protection locked="0"/>
    </xf>
    <xf numFmtId="0" fontId="4" fillId="5" borderId="10" xfId="3" applyFont="1" applyFill="1" applyBorder="1" applyAlignment="1" applyProtection="1">
      <alignment horizontal="left" vertical="center"/>
      <protection locked="0"/>
    </xf>
    <xf numFmtId="0" fontId="4" fillId="5" borderId="7" xfId="3" applyFont="1" applyFill="1" applyBorder="1" applyAlignment="1" applyProtection="1">
      <alignment horizontal="left" vertical="center"/>
      <protection locked="0"/>
    </xf>
    <xf numFmtId="0" fontId="4" fillId="5" borderId="8" xfId="3" applyFont="1" applyFill="1" applyBorder="1" applyAlignment="1" applyProtection="1">
      <alignment horizontal="left" vertical="center"/>
      <protection locked="0"/>
    </xf>
    <xf numFmtId="0" fontId="4" fillId="5" borderId="11" xfId="3" applyFont="1" applyFill="1" applyBorder="1" applyAlignment="1" applyProtection="1">
      <alignment horizontal="left" vertical="center"/>
      <protection locked="0"/>
    </xf>
    <xf numFmtId="0" fontId="4" fillId="5" borderId="12" xfId="3" applyFont="1" applyFill="1" applyBorder="1" applyAlignment="1" applyProtection="1">
      <alignment horizontal="left" vertical="center"/>
      <protection locked="0"/>
    </xf>
    <xf numFmtId="0" fontId="4" fillId="5" borderId="22" xfId="3" applyFont="1" applyFill="1" applyBorder="1" applyAlignment="1" applyProtection="1">
      <alignment horizontal="left" vertical="center"/>
      <protection locked="0"/>
    </xf>
    <xf numFmtId="0" fontId="4" fillId="5" borderId="23" xfId="3" applyFont="1" applyFill="1" applyBorder="1" applyAlignment="1" applyProtection="1">
      <alignment horizontal="left" vertical="center"/>
      <protection locked="0"/>
    </xf>
    <xf numFmtId="0" fontId="4" fillId="5" borderId="6" xfId="3" applyFont="1" applyFill="1" applyBorder="1" applyAlignment="1" applyProtection="1">
      <alignment horizontal="left" vertical="center"/>
      <protection locked="0"/>
    </xf>
    <xf numFmtId="0" fontId="4" fillId="5" borderId="1" xfId="3" applyFont="1" applyFill="1" applyBorder="1" applyAlignment="1" applyProtection="1">
      <alignment horizontal="left" vertical="center"/>
      <protection locked="0"/>
    </xf>
    <xf numFmtId="0" fontId="4" fillId="5" borderId="52" xfId="3" applyFont="1" applyFill="1" applyBorder="1" applyAlignment="1" applyProtection="1">
      <alignment horizontal="left" vertical="center"/>
      <protection locked="0"/>
    </xf>
    <xf numFmtId="0" fontId="4" fillId="5" borderId="16" xfId="3" applyFont="1" applyFill="1" applyBorder="1" applyAlignment="1" applyProtection="1">
      <alignment horizontal="left" vertical="center"/>
      <protection locked="0"/>
    </xf>
    <xf numFmtId="0" fontId="4" fillId="5" borderId="2" xfId="3" applyFont="1" applyFill="1" applyBorder="1" applyAlignment="1" applyProtection="1">
      <alignment vertical="center" shrinkToFit="1"/>
      <protection locked="0"/>
    </xf>
    <xf numFmtId="0" fontId="4" fillId="5" borderId="3" xfId="3" applyFont="1" applyFill="1" applyBorder="1" applyAlignment="1" applyProtection="1">
      <alignment vertical="center" shrinkToFit="1"/>
      <protection locked="0"/>
    </xf>
    <xf numFmtId="0" fontId="4" fillId="5" borderId="4" xfId="3" applyFont="1" applyFill="1" applyBorder="1" applyAlignment="1" applyProtection="1">
      <alignment vertical="center" shrinkToFit="1"/>
      <protection locked="0"/>
    </xf>
    <xf numFmtId="0" fontId="4" fillId="5" borderId="5" xfId="3" applyFont="1" applyFill="1" applyBorder="1" applyAlignment="1" applyProtection="1">
      <alignment horizontal="left" vertical="top" wrapText="1"/>
      <protection locked="0"/>
    </xf>
    <xf numFmtId="0" fontId="4" fillId="5" borderId="22" xfId="3" applyFont="1" applyFill="1" applyBorder="1" applyAlignment="1" applyProtection="1">
      <alignment horizontal="left" vertical="top" wrapText="1"/>
      <protection locked="0"/>
    </xf>
    <xf numFmtId="0" fontId="4" fillId="5" borderId="6" xfId="3" applyFont="1" applyFill="1" applyBorder="1" applyAlignment="1" applyProtection="1">
      <alignment horizontal="left" vertical="top" wrapText="1"/>
      <protection locked="0"/>
    </xf>
    <xf numFmtId="0" fontId="4" fillId="5" borderId="7" xfId="3" applyFont="1" applyFill="1" applyBorder="1" applyAlignment="1" applyProtection="1">
      <alignment horizontal="left" vertical="top" wrapText="1"/>
      <protection locked="0"/>
    </xf>
    <xf numFmtId="0" fontId="4" fillId="5" borderId="23" xfId="3" applyFont="1" applyFill="1" applyBorder="1" applyAlignment="1" applyProtection="1">
      <alignment horizontal="left" vertical="top" wrapText="1"/>
      <protection locked="0"/>
    </xf>
    <xf numFmtId="0" fontId="4" fillId="5" borderId="50" xfId="3" applyFont="1" applyFill="1" applyBorder="1" applyAlignment="1" applyProtection="1">
      <alignment horizontal="left" vertical="top" wrapText="1"/>
      <protection locked="0"/>
    </xf>
    <xf numFmtId="0" fontId="4" fillId="5" borderId="26" xfId="3" applyFont="1" applyFill="1" applyBorder="1" applyAlignment="1" applyProtection="1">
      <alignment horizontal="left" vertical="top" wrapText="1"/>
      <protection locked="0"/>
    </xf>
    <xf numFmtId="0" fontId="4" fillId="5" borderId="56" xfId="3" applyFont="1" applyFill="1" applyBorder="1" applyAlignment="1" applyProtection="1">
      <alignment horizontal="left" vertical="center" shrinkToFit="1"/>
      <protection locked="0"/>
    </xf>
    <xf numFmtId="0" fontId="4" fillId="5" borderId="55" xfId="3" applyFont="1" applyFill="1" applyBorder="1" applyAlignment="1" applyProtection="1">
      <alignment horizontal="left" vertical="center" shrinkToFit="1"/>
      <protection locked="0"/>
    </xf>
    <xf numFmtId="0" fontId="4" fillId="5" borderId="56" xfId="3" applyFont="1" applyFill="1" applyBorder="1" applyAlignment="1" applyProtection="1">
      <alignment vertical="center" shrinkToFit="1"/>
      <protection locked="0"/>
    </xf>
    <xf numFmtId="0" fontId="4" fillId="5" borderId="55" xfId="3" applyFont="1" applyFill="1" applyBorder="1" applyAlignment="1" applyProtection="1">
      <alignment vertical="center" shrinkToFit="1"/>
      <protection locked="0"/>
    </xf>
    <xf numFmtId="0" fontId="17" fillId="8" borderId="0" xfId="3" applyFont="1" applyFill="1" applyAlignment="1" applyProtection="1">
      <alignment horizontal="center" vertical="center"/>
      <protection locked="0"/>
    </xf>
    <xf numFmtId="0" fontId="17" fillId="8" borderId="14" xfId="3" applyFont="1" applyFill="1" applyBorder="1" applyAlignment="1" applyProtection="1">
      <alignment horizontal="center" vertical="center"/>
      <protection locked="0"/>
    </xf>
    <xf numFmtId="0" fontId="61" fillId="2" borderId="14" xfId="3" applyFont="1" applyFill="1" applyBorder="1" applyAlignment="1">
      <alignment horizontal="left" vertical="center"/>
    </xf>
    <xf numFmtId="0" fontId="2" fillId="2" borderId="0" xfId="3" applyFont="1" applyFill="1" applyAlignment="1" applyProtection="1">
      <alignment horizontal="center" vertical="center"/>
      <protection locked="0"/>
    </xf>
    <xf numFmtId="0" fontId="2" fillId="2" borderId="25" xfId="3" applyFont="1" applyFill="1" applyBorder="1" applyAlignment="1" applyProtection="1">
      <alignment horizontal="left" vertical="center" wrapText="1"/>
      <protection locked="0"/>
    </xf>
    <xf numFmtId="0" fontId="4" fillId="2" borderId="61" xfId="3" applyFont="1" applyFill="1" applyBorder="1" applyAlignment="1">
      <alignment horizontal="center" vertical="center"/>
    </xf>
    <xf numFmtId="0" fontId="4" fillId="2" borderId="60" xfId="3" applyFont="1" applyFill="1" applyBorder="1" applyAlignment="1">
      <alignment horizontal="center" vertical="center"/>
    </xf>
    <xf numFmtId="0" fontId="4" fillId="2" borderId="59" xfId="3" applyFont="1" applyFill="1" applyBorder="1" applyAlignment="1">
      <alignment horizontal="left" vertical="center" wrapText="1"/>
    </xf>
    <xf numFmtId="0" fontId="4" fillId="2" borderId="58" xfId="3" applyFont="1" applyFill="1" applyBorder="1" applyAlignment="1">
      <alignment horizontal="left" vertical="center" wrapText="1"/>
    </xf>
    <xf numFmtId="0" fontId="4" fillId="2" borderId="57" xfId="3" applyFont="1" applyFill="1" applyBorder="1" applyAlignment="1">
      <alignment horizontal="left" vertical="center" wrapText="1"/>
    </xf>
    <xf numFmtId="0" fontId="4" fillId="5" borderId="59" xfId="3" applyFont="1" applyFill="1" applyBorder="1" applyProtection="1">
      <alignment vertical="center"/>
      <protection locked="0"/>
    </xf>
    <xf numFmtId="0" fontId="4" fillId="5" borderId="58" xfId="3" applyFont="1" applyFill="1" applyBorder="1" applyProtection="1">
      <alignment vertical="center"/>
      <protection locked="0"/>
    </xf>
    <xf numFmtId="0" fontId="4" fillId="5" borderId="57" xfId="3" applyFont="1" applyFill="1" applyBorder="1" applyProtection="1">
      <alignment vertical="center"/>
      <protection locked="0"/>
    </xf>
    <xf numFmtId="0" fontId="17" fillId="0" borderId="28" xfId="3" applyFont="1" applyBorder="1" applyAlignment="1">
      <alignment horizontal="left" vertical="center"/>
    </xf>
    <xf numFmtId="0" fontId="17" fillId="8" borderId="0" xfId="3" applyFont="1" applyFill="1" applyAlignment="1" applyProtection="1">
      <alignment horizontal="center" vertical="center" shrinkToFit="1"/>
      <protection locked="0"/>
    </xf>
    <xf numFmtId="0" fontId="4" fillId="5" borderId="2" xfId="3" applyFont="1" applyFill="1" applyBorder="1" applyAlignment="1" applyProtection="1">
      <alignment horizontal="center" vertical="center" shrinkToFit="1"/>
      <protection locked="0"/>
    </xf>
    <xf numFmtId="0" fontId="4" fillId="5" borderId="3" xfId="3" applyFont="1" applyFill="1" applyBorder="1" applyAlignment="1" applyProtection="1">
      <alignment horizontal="center" vertical="center" shrinkToFit="1"/>
      <protection locked="0"/>
    </xf>
    <xf numFmtId="0" fontId="4" fillId="2" borderId="4" xfId="3" applyFont="1" applyFill="1" applyBorder="1" applyAlignment="1">
      <alignment horizontal="center" vertical="center"/>
    </xf>
    <xf numFmtId="0" fontId="4" fillId="2" borderId="24" xfId="3" applyFont="1" applyFill="1" applyBorder="1" applyAlignment="1">
      <alignment horizontal="center" vertical="center"/>
    </xf>
    <xf numFmtId="0" fontId="4" fillId="2" borderId="51" xfId="3" applyFont="1" applyFill="1" applyBorder="1" applyAlignment="1">
      <alignment horizontal="center" vertical="center"/>
    </xf>
    <xf numFmtId="0" fontId="31" fillId="0" borderId="88" xfId="3" applyFont="1" applyBorder="1" applyAlignment="1">
      <alignment horizontal="center" vertical="center" wrapText="1"/>
    </xf>
    <xf numFmtId="0" fontId="31" fillId="0" borderId="95" xfId="3" applyFont="1" applyBorder="1" applyAlignment="1">
      <alignment horizontal="center" vertical="center" wrapText="1"/>
    </xf>
    <xf numFmtId="0" fontId="31" fillId="0" borderId="90" xfId="3" applyFont="1" applyBorder="1" applyAlignment="1">
      <alignment horizontal="center" vertical="center" wrapText="1"/>
    </xf>
    <xf numFmtId="0" fontId="31" fillId="0" borderId="91" xfId="3" applyFont="1" applyBorder="1" applyAlignment="1">
      <alignment horizontal="left" vertical="center" wrapText="1"/>
    </xf>
    <xf numFmtId="0" fontId="31" fillId="0" borderId="98" xfId="3" applyFont="1" applyBorder="1" applyAlignment="1">
      <alignment horizontal="left" vertical="center" wrapText="1"/>
    </xf>
    <xf numFmtId="0" fontId="4" fillId="0" borderId="71" xfId="3" applyFont="1" applyBorder="1" applyAlignment="1">
      <alignment horizontal="center" vertical="center" wrapText="1"/>
    </xf>
    <xf numFmtId="0" fontId="4" fillId="0" borderId="72" xfId="3" applyFont="1" applyBorder="1" applyAlignment="1">
      <alignment horizontal="center" vertical="center" wrapText="1"/>
    </xf>
    <xf numFmtId="0" fontId="5" fillId="0" borderId="77" xfId="3" applyFont="1" applyBorder="1" applyAlignment="1">
      <alignment horizontal="left" vertical="top" wrapText="1"/>
    </xf>
    <xf numFmtId="0" fontId="5" fillId="0" borderId="78" xfId="3" applyFont="1" applyBorder="1" applyAlignment="1">
      <alignment horizontal="left" vertical="top" wrapText="1"/>
    </xf>
    <xf numFmtId="0" fontId="4" fillId="0" borderId="9" xfId="3" applyFont="1" applyBorder="1" applyAlignment="1">
      <alignment horizontal="center" vertical="center" wrapText="1"/>
    </xf>
    <xf numFmtId="0" fontId="4" fillId="0" borderId="74" xfId="3" applyFont="1" applyBorder="1" applyAlignment="1">
      <alignment horizontal="center" vertical="center" wrapText="1"/>
    </xf>
    <xf numFmtId="0" fontId="31" fillId="0" borderId="70" xfId="3" applyFont="1" applyBorder="1" applyAlignment="1">
      <alignment horizontal="justify" vertical="center" wrapText="1"/>
    </xf>
    <xf numFmtId="0" fontId="31" fillId="0" borderId="82" xfId="3" applyFont="1" applyBorder="1" applyAlignment="1">
      <alignment horizontal="justify" vertical="center" wrapText="1"/>
    </xf>
    <xf numFmtId="0" fontId="5" fillId="0" borderId="79" xfId="3" applyFont="1" applyBorder="1" applyAlignment="1">
      <alignment horizontal="left" vertical="top" wrapText="1"/>
    </xf>
    <xf numFmtId="0" fontId="5" fillId="0" borderId="84" xfId="3" applyFont="1" applyBorder="1" applyAlignment="1">
      <alignment horizontal="left" vertical="top" wrapText="1"/>
    </xf>
    <xf numFmtId="0" fontId="34" fillId="0" borderId="61" xfId="3" applyFont="1" applyBorder="1" applyAlignment="1">
      <alignment horizontal="justify" vertical="center"/>
    </xf>
    <xf numFmtId="0" fontId="7" fillId="0" borderId="57" xfId="3" applyBorder="1">
      <alignment vertical="center"/>
    </xf>
    <xf numFmtId="0" fontId="31" fillId="0" borderId="61" xfId="3" applyFont="1" applyBorder="1" applyAlignment="1">
      <alignment horizontal="left" vertical="center" wrapText="1"/>
    </xf>
    <xf numFmtId="0" fontId="31" fillId="0" borderId="61" xfId="3" applyFont="1" applyBorder="1" applyAlignment="1">
      <alignment vertical="center" wrapText="1"/>
    </xf>
    <xf numFmtId="0" fontId="7" fillId="0" borderId="58" xfId="3" applyBorder="1" applyAlignment="1">
      <alignment vertical="center" wrapText="1"/>
    </xf>
    <xf numFmtId="0" fontId="7" fillId="0" borderId="57" xfId="3" applyBorder="1" applyAlignment="1">
      <alignment vertical="center" wrapText="1"/>
    </xf>
    <xf numFmtId="0" fontId="31" fillId="0" borderId="91" xfId="3" applyFont="1" applyBorder="1" applyAlignment="1">
      <alignment horizontal="center" vertical="center" wrapText="1"/>
    </xf>
    <xf numFmtId="0" fontId="4" fillId="0" borderId="63" xfId="3" applyFont="1" applyBorder="1" applyAlignment="1">
      <alignment horizontal="center" vertical="center" wrapText="1"/>
    </xf>
    <xf numFmtId="0" fontId="4" fillId="0" borderId="19" xfId="3" applyFont="1" applyBorder="1" applyAlignment="1">
      <alignment horizontal="center" vertical="center" wrapText="1"/>
    </xf>
    <xf numFmtId="40" fontId="4" fillId="0" borderId="65" xfId="4" applyNumberFormat="1" applyFont="1" applyBorder="1" applyAlignment="1">
      <alignment horizontal="center" vertical="center" wrapText="1"/>
    </xf>
    <xf numFmtId="40" fontId="4" fillId="0" borderId="66" xfId="4" applyNumberFormat="1" applyFont="1" applyBorder="1" applyAlignment="1">
      <alignment horizontal="center" vertical="center" wrapText="1"/>
    </xf>
    <xf numFmtId="40" fontId="4" fillId="0" borderId="9" xfId="4" applyNumberFormat="1" applyFont="1" applyBorder="1" applyAlignment="1">
      <alignment horizontal="center" vertical="center" wrapText="1"/>
    </xf>
    <xf numFmtId="40" fontId="4" fillId="0" borderId="74" xfId="4" applyNumberFormat="1" applyFont="1" applyBorder="1" applyAlignment="1">
      <alignment horizontal="center" vertical="center" wrapText="1"/>
    </xf>
    <xf numFmtId="0" fontId="4" fillId="0" borderId="71" xfId="3" applyFont="1" applyBorder="1" applyAlignment="1">
      <alignment horizontal="left" vertical="center" wrapText="1"/>
    </xf>
    <xf numFmtId="0" fontId="4" fillId="0" borderId="72" xfId="3" applyFont="1" applyBorder="1" applyAlignment="1">
      <alignment horizontal="left" vertical="center" wrapText="1"/>
    </xf>
    <xf numFmtId="0" fontId="42" fillId="3" borderId="87" xfId="3" applyFont="1" applyFill="1" applyBorder="1" applyAlignment="1">
      <alignment horizontal="left" vertical="center" wrapText="1"/>
    </xf>
    <xf numFmtId="0" fontId="42" fillId="3" borderId="0" xfId="3" applyFont="1" applyFill="1" applyAlignment="1">
      <alignment horizontal="left" vertical="center" wrapText="1"/>
    </xf>
    <xf numFmtId="0" fontId="42" fillId="3" borderId="76" xfId="3" applyFont="1" applyFill="1" applyBorder="1" applyAlignment="1">
      <alignment horizontal="left" vertical="center" wrapText="1"/>
    </xf>
    <xf numFmtId="0" fontId="4" fillId="0" borderId="0" xfId="3" applyFont="1" applyAlignment="1">
      <alignment horizontal="left" vertical="center" wrapText="1"/>
    </xf>
    <xf numFmtId="0" fontId="4" fillId="3" borderId="80" xfId="3" applyFont="1" applyFill="1" applyBorder="1" applyAlignment="1">
      <alignment horizontal="left" vertical="center" wrapText="1"/>
    </xf>
    <xf numFmtId="0" fontId="4" fillId="3" borderId="102" xfId="3" applyFont="1" applyFill="1" applyBorder="1" applyAlignment="1">
      <alignment horizontal="left" vertical="center" wrapText="1"/>
    </xf>
    <xf numFmtId="0" fontId="4" fillId="3" borderId="97" xfId="3" applyFont="1" applyFill="1" applyBorder="1" applyAlignment="1">
      <alignment horizontal="left" vertical="center" wrapText="1"/>
    </xf>
    <xf numFmtId="0" fontId="4" fillId="0" borderId="91" xfId="3" applyFont="1" applyBorder="1" applyAlignment="1">
      <alignment horizontal="center" vertical="center" wrapText="1"/>
    </xf>
    <xf numFmtId="0" fontId="4" fillId="0" borderId="98" xfId="3" applyFont="1" applyBorder="1" applyAlignment="1">
      <alignment horizontal="center" vertical="center" wrapText="1"/>
    </xf>
    <xf numFmtId="0" fontId="4" fillId="0" borderId="101" xfId="3" applyFont="1" applyBorder="1" applyAlignment="1">
      <alignment horizontal="center" vertical="center" wrapText="1"/>
    </xf>
    <xf numFmtId="0" fontId="4" fillId="0" borderId="108" xfId="3" applyFont="1" applyBorder="1" applyAlignment="1">
      <alignment horizontal="center" vertical="center" wrapText="1"/>
    </xf>
    <xf numFmtId="0" fontId="4" fillId="0" borderId="102" xfId="3" applyFont="1" applyBorder="1" applyAlignment="1">
      <alignment horizontal="center" vertical="center" wrapText="1"/>
    </xf>
    <xf numFmtId="0" fontId="4" fillId="0" borderId="118" xfId="3" applyFont="1" applyBorder="1" applyAlignment="1">
      <alignment horizontal="left" vertical="center" wrapText="1"/>
    </xf>
    <xf numFmtId="0" fontId="4" fillId="0" borderId="117" xfId="3" applyFont="1" applyBorder="1" applyAlignment="1">
      <alignment horizontal="left" vertical="center" wrapText="1"/>
    </xf>
    <xf numFmtId="0" fontId="4" fillId="0" borderId="116" xfId="3" applyFont="1" applyBorder="1" applyAlignment="1">
      <alignment horizontal="left" vertical="center" wrapText="1"/>
    </xf>
    <xf numFmtId="187" fontId="40" fillId="0" borderId="103" xfId="7" applyNumberFormat="1" applyFont="1" applyBorder="1" applyAlignment="1">
      <alignment horizontal="center" vertical="center" wrapText="1"/>
    </xf>
    <xf numFmtId="187" fontId="40" fillId="0" borderId="98" xfId="7" applyNumberFormat="1" applyFont="1" applyBorder="1" applyAlignment="1">
      <alignment horizontal="center" vertical="center" wrapText="1"/>
    </xf>
    <xf numFmtId="0" fontId="42" fillId="0" borderId="115" xfId="3" applyFont="1" applyBorder="1" applyAlignment="1">
      <alignment horizontal="center" vertical="center" wrapText="1"/>
    </xf>
    <xf numFmtId="0" fontId="42" fillId="0" borderId="114" xfId="3" applyFont="1" applyBorder="1" applyAlignment="1">
      <alignment horizontal="center" vertical="center" wrapText="1"/>
    </xf>
    <xf numFmtId="0" fontId="42" fillId="0" borderId="96" xfId="3" applyFont="1" applyBorder="1" applyAlignment="1">
      <alignment horizontal="center" vertical="center" wrapText="1"/>
    </xf>
    <xf numFmtId="0" fontId="4" fillId="0" borderId="90" xfId="3" applyFont="1" applyBorder="1" applyAlignment="1">
      <alignment horizontal="center" vertical="center" wrapText="1"/>
    </xf>
    <xf numFmtId="0" fontId="4" fillId="0" borderId="97" xfId="3" applyFont="1" applyBorder="1" applyAlignment="1">
      <alignment horizontal="center" vertical="center" wrapText="1"/>
    </xf>
    <xf numFmtId="0" fontId="31" fillId="0" borderId="111" xfId="3" applyFont="1" applyBorder="1" applyAlignment="1">
      <alignment horizontal="center" vertical="center" wrapText="1"/>
    </xf>
    <xf numFmtId="0" fontId="4" fillId="0" borderId="88" xfId="3" applyFont="1" applyBorder="1" applyAlignment="1">
      <alignment horizontal="justify" vertical="center" wrapText="1"/>
    </xf>
    <xf numFmtId="0" fontId="4" fillId="0" borderId="95" xfId="3" applyFont="1" applyBorder="1" applyAlignment="1">
      <alignment horizontal="justify" vertical="center" wrapText="1"/>
    </xf>
    <xf numFmtId="0" fontId="4" fillId="0" borderId="89" xfId="3" applyFont="1" applyBorder="1" applyAlignment="1">
      <alignment horizontal="justify" vertical="center" wrapText="1"/>
    </xf>
    <xf numFmtId="0" fontId="7" fillId="0" borderId="96" xfId="3" applyBorder="1" applyAlignment="1">
      <alignment horizontal="justify" vertical="center" wrapText="1"/>
    </xf>
    <xf numFmtId="0" fontId="5" fillId="0" borderId="90" xfId="3" applyFont="1" applyBorder="1" applyAlignment="1">
      <alignment horizontal="left" vertical="center" wrapText="1"/>
    </xf>
    <xf numFmtId="0" fontId="5" fillId="0" borderId="97" xfId="3" applyFont="1" applyBorder="1" applyAlignment="1">
      <alignment horizontal="left" vertical="center" wrapText="1"/>
    </xf>
    <xf numFmtId="0" fontId="4" fillId="0" borderId="89" xfId="3" applyFont="1" applyBorder="1" applyAlignment="1">
      <alignment horizontal="center" vertical="center" wrapText="1"/>
    </xf>
    <xf numFmtId="0" fontId="4" fillId="0" borderId="96" xfId="3" applyFont="1" applyBorder="1" applyAlignment="1">
      <alignment horizontal="center" vertical="center" wrapText="1"/>
    </xf>
    <xf numFmtId="0" fontId="2" fillId="0" borderId="0" xfId="3" applyFont="1" applyAlignment="1">
      <alignment horizontal="left" vertical="center" wrapText="1"/>
    </xf>
    <xf numFmtId="0" fontId="2" fillId="0" borderId="16" xfId="3" applyFont="1" applyBorder="1" applyAlignment="1">
      <alignment horizontal="left" vertical="center" wrapText="1"/>
    </xf>
    <xf numFmtId="0" fontId="44" fillId="0" borderId="61" xfId="3" applyFont="1" applyBorder="1" applyAlignment="1">
      <alignment horizontal="left" vertical="center" wrapText="1"/>
    </xf>
    <xf numFmtId="0" fontId="44" fillId="0" borderId="58" xfId="3" applyFont="1" applyBorder="1" applyAlignment="1">
      <alignment horizontal="left" vertical="center" wrapText="1"/>
    </xf>
    <xf numFmtId="0" fontId="44" fillId="0" borderId="57" xfId="3" applyFont="1" applyBorder="1" applyAlignment="1">
      <alignment horizontal="left" vertical="center" wrapText="1"/>
    </xf>
    <xf numFmtId="0" fontId="41" fillId="0" borderId="25" xfId="3" applyFont="1" applyBorder="1" applyAlignment="1">
      <alignment horizontal="center" vertical="center"/>
    </xf>
    <xf numFmtId="0" fontId="2" fillId="0" borderId="15" xfId="3" applyFont="1" applyBorder="1" applyAlignment="1">
      <alignment horizontal="center" vertical="center"/>
    </xf>
    <xf numFmtId="0" fontId="2" fillId="0" borderId="0" xfId="3" applyFont="1" applyAlignment="1">
      <alignment horizontal="center" vertical="center"/>
    </xf>
    <xf numFmtId="0" fontId="2" fillId="0" borderId="16" xfId="3" applyFont="1" applyBorder="1" applyAlignment="1">
      <alignment horizontal="center" vertical="center"/>
    </xf>
    <xf numFmtId="49" fontId="4" fillId="3" borderId="127" xfId="3" applyNumberFormat="1" applyFont="1" applyFill="1" applyBorder="1" applyAlignment="1">
      <alignment horizontal="left" vertical="center" wrapText="1"/>
    </xf>
    <xf numFmtId="49" fontId="4" fillId="3" borderId="126" xfId="3" applyNumberFormat="1" applyFont="1" applyFill="1" applyBorder="1" applyAlignment="1">
      <alignment horizontal="left" vertical="center" wrapText="1"/>
    </xf>
    <xf numFmtId="0" fontId="4" fillId="0" borderId="134" xfId="3" applyFont="1" applyBorder="1" applyAlignment="1">
      <alignment horizontal="left" vertical="center" wrapText="1"/>
    </xf>
    <xf numFmtId="0" fontId="4" fillId="0" borderId="4" xfId="3" applyFont="1" applyBorder="1" applyAlignment="1">
      <alignment horizontal="left" vertical="center" wrapText="1"/>
    </xf>
    <xf numFmtId="0" fontId="31" fillId="0" borderId="0" xfId="3" applyFont="1" applyAlignment="1">
      <alignment horizontal="center" vertical="center" wrapText="1"/>
    </xf>
    <xf numFmtId="0" fontId="31" fillId="0" borderId="16" xfId="3" applyFont="1" applyBorder="1" applyAlignment="1">
      <alignment horizontal="center" vertical="center" wrapText="1"/>
    </xf>
    <xf numFmtId="0" fontId="50" fillId="0" borderId="15" xfId="3" applyFont="1" applyBorder="1" applyAlignment="1">
      <alignment horizontal="left" vertical="center" wrapText="1"/>
    </xf>
    <xf numFmtId="0" fontId="50" fillId="0" borderId="0" xfId="3" applyFont="1" applyAlignment="1">
      <alignment horizontal="left" vertical="center" wrapText="1"/>
    </xf>
    <xf numFmtId="0" fontId="50" fillId="0" borderId="16" xfId="3" applyFont="1" applyBorder="1" applyAlignment="1">
      <alignment horizontal="left" vertical="center" wrapText="1"/>
    </xf>
    <xf numFmtId="0" fontId="31" fillId="0" borderId="133" xfId="3" applyFont="1" applyBorder="1" applyAlignment="1">
      <alignment horizontal="justify" vertical="center" wrapText="1"/>
    </xf>
    <xf numFmtId="0" fontId="31" fillId="0" borderId="93" xfId="3" applyFont="1" applyBorder="1" applyAlignment="1">
      <alignment horizontal="justify" vertical="center" wrapText="1"/>
    </xf>
    <xf numFmtId="0" fontId="31" fillId="0" borderId="132" xfId="3" applyFont="1" applyBorder="1" applyAlignment="1">
      <alignment horizontal="justify" vertical="center" wrapText="1"/>
    </xf>
    <xf numFmtId="49" fontId="4" fillId="3" borderId="127" xfId="3" applyNumberFormat="1" applyFont="1" applyFill="1" applyBorder="1" applyAlignment="1">
      <alignment horizontal="left" vertical="top" wrapText="1"/>
    </xf>
    <xf numFmtId="49" fontId="4" fillId="3" borderId="128" xfId="3" applyNumberFormat="1" applyFont="1" applyFill="1" applyBorder="1" applyAlignment="1">
      <alignment horizontal="left" vertical="top" wrapText="1"/>
    </xf>
    <xf numFmtId="49" fontId="4" fillId="3" borderId="126" xfId="3" applyNumberFormat="1" applyFont="1" applyFill="1" applyBorder="1" applyAlignment="1">
      <alignment horizontal="left" vertical="top" wrapText="1"/>
    </xf>
    <xf numFmtId="49" fontId="48" fillId="3" borderId="127" xfId="3" applyNumberFormat="1" applyFont="1" applyFill="1" applyBorder="1" applyAlignment="1">
      <alignment horizontal="left" vertical="center" wrapText="1"/>
    </xf>
    <xf numFmtId="49" fontId="48" fillId="3" borderId="126" xfId="3" applyNumberFormat="1" applyFont="1" applyFill="1" applyBorder="1" applyAlignment="1">
      <alignment horizontal="left" vertical="center" wrapText="1"/>
    </xf>
    <xf numFmtId="49" fontId="51" fillId="0" borderId="25" xfId="3" applyNumberFormat="1" applyFont="1" applyBorder="1" applyAlignment="1">
      <alignment horizontal="left" vertical="center" shrinkToFit="1"/>
    </xf>
    <xf numFmtId="0" fontId="31" fillId="0" borderId="18" xfId="3" applyFont="1" applyBorder="1" applyAlignment="1">
      <alignment horizontal="justify" vertical="center" wrapText="1"/>
    </xf>
    <xf numFmtId="0" fontId="31" fillId="0" borderId="19" xfId="3" applyFont="1" applyBorder="1" applyAlignment="1">
      <alignment horizontal="justify" vertical="center" wrapText="1"/>
    </xf>
    <xf numFmtId="0" fontId="31" fillId="0" borderId="30" xfId="3" applyFont="1" applyBorder="1" applyAlignment="1">
      <alignment horizontal="justify" vertical="center" wrapText="1"/>
    </xf>
    <xf numFmtId="49" fontId="31" fillId="0" borderId="135" xfId="3" applyNumberFormat="1" applyFont="1" applyBorder="1" applyAlignment="1">
      <alignment horizontal="left" vertical="center" shrinkToFit="1"/>
    </xf>
    <xf numFmtId="49" fontId="31" fillId="0" borderId="14" xfId="3" applyNumberFormat="1" applyFont="1" applyBorder="1" applyAlignment="1">
      <alignment horizontal="left" vertical="center" shrinkToFit="1"/>
    </xf>
    <xf numFmtId="0" fontId="4" fillId="0" borderId="14" xfId="3" applyFont="1" applyBorder="1" applyAlignment="1">
      <alignment horizontal="left" vertical="center" wrapText="1"/>
    </xf>
    <xf numFmtId="38" fontId="31" fillId="0" borderId="149" xfId="5" applyFont="1" applyBorder="1" applyAlignment="1">
      <alignment horizontal="center" vertical="center"/>
    </xf>
    <xf numFmtId="38" fontId="0" fillId="0" borderId="148" xfId="5" applyFont="1" applyBorder="1" applyAlignment="1">
      <alignment horizontal="center" vertical="center"/>
    </xf>
    <xf numFmtId="38" fontId="31" fillId="0" borderId="149" xfId="5" applyFont="1" applyBorder="1" applyAlignment="1">
      <alignment horizontal="right" vertical="center"/>
    </xf>
    <xf numFmtId="38" fontId="0" fillId="0" borderId="148" xfId="5" applyFont="1" applyBorder="1" applyAlignment="1">
      <alignment horizontal="right" vertical="center"/>
    </xf>
    <xf numFmtId="0" fontId="57" fillId="3" borderId="141" xfId="0" applyFont="1" applyFill="1" applyBorder="1" applyAlignment="1" applyProtection="1">
      <alignment horizontal="justify" vertical="center" wrapText="1"/>
      <protection locked="0"/>
    </xf>
    <xf numFmtId="0" fontId="57" fillId="3" borderId="140" xfId="0" applyFont="1" applyFill="1" applyBorder="1" applyAlignment="1" applyProtection="1">
      <alignment horizontal="justify" vertical="center" wrapText="1"/>
      <protection locked="0"/>
    </xf>
    <xf numFmtId="0" fontId="57" fillId="3" borderId="141" xfId="0" applyFont="1" applyFill="1" applyBorder="1" applyAlignment="1" applyProtection="1">
      <alignment horizontal="justify" vertical="center"/>
      <protection locked="0"/>
    </xf>
    <xf numFmtId="0" fontId="57" fillId="3" borderId="0" xfId="0" applyFont="1" applyFill="1" applyAlignment="1" applyProtection="1">
      <alignment horizontal="justify" vertical="center"/>
      <protection locked="0"/>
    </xf>
    <xf numFmtId="0" fontId="57" fillId="3" borderId="140" xfId="0" applyFont="1" applyFill="1" applyBorder="1" applyAlignment="1" applyProtection="1">
      <alignment horizontal="justify" vertical="center"/>
      <protection locked="0"/>
    </xf>
    <xf numFmtId="38" fontId="57" fillId="3" borderId="141" xfId="5" applyFont="1" applyFill="1" applyBorder="1" applyProtection="1">
      <alignment vertical="center"/>
      <protection locked="0"/>
    </xf>
    <xf numFmtId="38" fontId="56" fillId="3" borderId="0" xfId="5" applyFont="1" applyFill="1" applyProtection="1">
      <alignment vertical="center"/>
      <protection locked="0"/>
    </xf>
    <xf numFmtId="38" fontId="56" fillId="3" borderId="140" xfId="5" applyFont="1" applyFill="1" applyBorder="1" applyProtection="1">
      <alignment vertical="center"/>
      <protection locked="0"/>
    </xf>
    <xf numFmtId="0" fontId="57" fillId="3" borderId="141" xfId="0" applyFont="1" applyFill="1" applyBorder="1" applyAlignment="1" applyProtection="1">
      <alignment horizontal="center" vertical="center"/>
      <protection locked="0"/>
    </xf>
    <xf numFmtId="0" fontId="56" fillId="3" borderId="0" xfId="0" applyFont="1" applyFill="1" applyAlignment="1" applyProtection="1">
      <alignment horizontal="center" vertical="center"/>
      <protection locked="0"/>
    </xf>
    <xf numFmtId="0" fontId="56" fillId="3" borderId="140" xfId="0" applyFont="1" applyFill="1" applyBorder="1" applyAlignment="1" applyProtection="1">
      <alignment horizontal="center" vertical="center"/>
      <protection locked="0"/>
    </xf>
    <xf numFmtId="0" fontId="57" fillId="3" borderId="145" xfId="0" applyFont="1" applyFill="1" applyBorder="1" applyAlignment="1" applyProtection="1">
      <alignment horizontal="justify" vertical="center" wrapText="1"/>
      <protection locked="0"/>
    </xf>
    <xf numFmtId="0" fontId="57" fillId="3" borderId="143" xfId="0" applyFont="1" applyFill="1" applyBorder="1" applyAlignment="1" applyProtection="1">
      <alignment horizontal="justify" vertical="center" wrapText="1"/>
      <protection locked="0"/>
    </xf>
    <xf numFmtId="0" fontId="57" fillId="3" borderId="145" xfId="0" applyFont="1" applyFill="1" applyBorder="1" applyAlignment="1" applyProtection="1">
      <alignment horizontal="justify" vertical="center"/>
      <protection locked="0"/>
    </xf>
    <xf numFmtId="0" fontId="56" fillId="3" borderId="144" xfId="0" applyFont="1" applyFill="1" applyBorder="1" applyAlignment="1" applyProtection="1">
      <alignment horizontal="justify" vertical="center"/>
      <protection locked="0"/>
    </xf>
    <xf numFmtId="0" fontId="56" fillId="3" borderId="143" xfId="0" applyFont="1" applyFill="1" applyBorder="1" applyAlignment="1" applyProtection="1">
      <alignment horizontal="justify" vertical="center"/>
      <protection locked="0"/>
    </xf>
    <xf numFmtId="0" fontId="56" fillId="3" borderId="0" xfId="0" applyFont="1" applyFill="1" applyAlignment="1" applyProtection="1">
      <alignment horizontal="justify" vertical="center"/>
      <protection locked="0"/>
    </xf>
    <xf numFmtId="0" fontId="56" fillId="3" borderId="140" xfId="0" applyFont="1" applyFill="1" applyBorder="1" applyAlignment="1" applyProtection="1">
      <alignment horizontal="justify" vertical="center"/>
      <protection locked="0"/>
    </xf>
    <xf numFmtId="0" fontId="31" fillId="0" borderId="149" xfId="0" applyFont="1" applyBorder="1" applyAlignment="1">
      <alignment horizontal="justify" vertical="center" wrapText="1"/>
    </xf>
    <xf numFmtId="0" fontId="31" fillId="0" borderId="148" xfId="0" applyFont="1" applyBorder="1" applyAlignment="1">
      <alignment horizontal="justify" vertical="center" wrapText="1"/>
    </xf>
    <xf numFmtId="0" fontId="31" fillId="0" borderId="147" xfId="0" applyFont="1" applyBorder="1" applyAlignment="1">
      <alignment horizontal="justify" vertical="center" wrapText="1"/>
    </xf>
    <xf numFmtId="38" fontId="57" fillId="3" borderId="145" xfId="5" applyFont="1" applyFill="1" applyBorder="1" applyProtection="1">
      <alignment vertical="center"/>
      <protection locked="0"/>
    </xf>
    <xf numFmtId="38" fontId="56" fillId="3" borderId="144" xfId="5" applyFont="1" applyFill="1" applyBorder="1" applyProtection="1">
      <alignment vertical="center"/>
      <protection locked="0"/>
    </xf>
    <xf numFmtId="38" fontId="56" fillId="3" borderId="143" xfId="5" applyFont="1" applyFill="1" applyBorder="1" applyProtection="1">
      <alignment vertical="center"/>
      <protection locked="0"/>
    </xf>
    <xf numFmtId="0" fontId="57" fillId="3" borderId="145" xfId="0" applyFont="1" applyFill="1" applyBorder="1" applyAlignment="1" applyProtection="1">
      <alignment horizontal="center" vertical="center"/>
      <protection locked="0"/>
    </xf>
    <xf numFmtId="0" fontId="56" fillId="3" borderId="144" xfId="0" applyFont="1" applyFill="1" applyBorder="1" applyAlignment="1" applyProtection="1">
      <alignment horizontal="center" vertical="center"/>
      <protection locked="0"/>
    </xf>
    <xf numFmtId="0" fontId="56" fillId="3" borderId="143" xfId="0" applyFont="1" applyFill="1" applyBorder="1" applyAlignment="1" applyProtection="1">
      <alignment horizontal="center" vertical="center"/>
      <protection locked="0"/>
    </xf>
    <xf numFmtId="0" fontId="57" fillId="3" borderId="141" xfId="0" applyFont="1" applyFill="1" applyBorder="1" applyProtection="1">
      <alignment vertical="center"/>
      <protection locked="0"/>
    </xf>
    <xf numFmtId="0" fontId="56" fillId="3" borderId="0" xfId="0" applyFont="1" applyFill="1" applyProtection="1">
      <alignment vertical="center"/>
      <protection locked="0"/>
    </xf>
    <xf numFmtId="0" fontId="56" fillId="3" borderId="140" xfId="0" applyFont="1" applyFill="1" applyBorder="1" applyProtection="1">
      <alignment vertical="center"/>
      <protection locked="0"/>
    </xf>
    <xf numFmtId="0" fontId="31" fillId="0" borderId="0" xfId="0" applyFont="1" applyAlignment="1">
      <alignment horizontal="center" vertical="center"/>
    </xf>
    <xf numFmtId="38" fontId="31" fillId="0" borderId="145" xfId="5" applyFont="1" applyBorder="1" applyAlignment="1">
      <alignment horizontal="justify" vertical="center" wrapText="1"/>
    </xf>
    <xf numFmtId="38" fontId="31" fillId="0" borderId="144" xfId="5" applyFont="1" applyBorder="1" applyAlignment="1">
      <alignment horizontal="justify" vertical="center" wrapText="1"/>
    </xf>
    <xf numFmtId="38" fontId="31" fillId="0" borderId="143" xfId="5" applyFont="1" applyBorder="1" applyAlignment="1">
      <alignment horizontal="justify" vertical="center" wrapText="1"/>
    </xf>
    <xf numFmtId="38" fontId="31" fillId="0" borderId="141" xfId="5" applyFont="1" applyBorder="1" applyAlignment="1">
      <alignment horizontal="justify" vertical="center" wrapText="1"/>
    </xf>
    <xf numFmtId="38" fontId="31" fillId="0" borderId="0" xfId="5" applyFont="1" applyAlignment="1">
      <alignment horizontal="justify" vertical="center" wrapText="1"/>
    </xf>
    <xf numFmtId="38" fontId="31" fillId="0" borderId="140" xfId="5" applyFont="1" applyBorder="1" applyAlignment="1">
      <alignment horizontal="justify" vertical="center" wrapText="1"/>
    </xf>
    <xf numFmtId="0" fontId="31" fillId="0" borderId="141" xfId="5" applyNumberFormat="1" applyFont="1" applyBorder="1" applyAlignment="1">
      <alignment horizontal="justify" vertical="center" wrapText="1"/>
    </xf>
    <xf numFmtId="0" fontId="31" fillId="0" borderId="0" xfId="5" applyNumberFormat="1" applyFont="1" applyAlignment="1">
      <alignment horizontal="justify" vertical="center"/>
    </xf>
    <xf numFmtId="0" fontId="31" fillId="0" borderId="140" xfId="5" applyNumberFormat="1" applyFont="1" applyBorder="1" applyAlignment="1">
      <alignment horizontal="justify" vertical="center"/>
    </xf>
    <xf numFmtId="0" fontId="31" fillId="0" borderId="145" xfId="0" applyFont="1" applyBorder="1" applyAlignment="1">
      <alignment horizontal="justify" vertical="center" wrapText="1"/>
    </xf>
    <xf numFmtId="0" fontId="31" fillId="0" borderId="144" xfId="0" applyFont="1" applyBorder="1" applyAlignment="1">
      <alignment horizontal="justify" vertical="center" wrapText="1"/>
    </xf>
    <xf numFmtId="0" fontId="31" fillId="0" borderId="143" xfId="0" applyFont="1" applyBorder="1" applyAlignment="1">
      <alignment horizontal="justify" vertical="center" wrapText="1"/>
    </xf>
    <xf numFmtId="0" fontId="31" fillId="0" borderId="138" xfId="0" applyFont="1" applyBorder="1" applyAlignment="1">
      <alignment horizontal="justify" vertical="center" wrapText="1"/>
    </xf>
    <xf numFmtId="0" fontId="31" fillId="0" borderId="137" xfId="0" applyFont="1" applyBorder="1" applyAlignment="1">
      <alignment horizontal="justify" vertical="center" wrapText="1"/>
    </xf>
    <xf numFmtId="0" fontId="31" fillId="0" borderId="136" xfId="0" applyFont="1" applyBorder="1" applyAlignment="1">
      <alignment horizontal="justify" vertical="center" wrapText="1"/>
    </xf>
    <xf numFmtId="38" fontId="31" fillId="3" borderId="149" xfId="5" applyFont="1" applyFill="1" applyBorder="1" applyAlignment="1" applyProtection="1">
      <alignment horizontal="right" vertical="center"/>
      <protection locked="0"/>
    </xf>
    <xf numFmtId="38" fontId="0" fillId="3" borderId="148" xfId="5" applyFont="1" applyFill="1" applyBorder="1" applyAlignment="1" applyProtection="1">
      <alignment horizontal="right" vertical="center"/>
      <protection locked="0"/>
    </xf>
    <xf numFmtId="38" fontId="31" fillId="2" borderId="149" xfId="5" applyFont="1" applyFill="1" applyBorder="1" applyAlignment="1" applyProtection="1">
      <alignment horizontal="right" vertical="center"/>
    </xf>
    <xf numFmtId="38" fontId="0" fillId="2" borderId="148" xfId="5" applyFont="1" applyFill="1" applyBorder="1" applyAlignment="1" applyProtection="1">
      <alignment horizontal="right" vertical="center"/>
    </xf>
    <xf numFmtId="0" fontId="31" fillId="0" borderId="149" xfId="0" applyFont="1" applyBorder="1" applyAlignment="1">
      <alignment horizontal="center" vertical="center" shrinkToFit="1"/>
    </xf>
    <xf numFmtId="0" fontId="0" fillId="0" borderId="148" xfId="0" applyBorder="1" applyAlignment="1">
      <alignment horizontal="center" vertical="center" shrinkToFit="1"/>
    </xf>
    <xf numFmtId="0" fontId="0" fillId="0" borderId="147" xfId="0" applyBorder="1" applyAlignment="1">
      <alignment horizontal="center" vertical="center" shrinkToFit="1"/>
    </xf>
    <xf numFmtId="176" fontId="57" fillId="2" borderId="141" xfId="0" applyNumberFormat="1" applyFont="1" applyFill="1" applyBorder="1" applyAlignment="1">
      <alignment horizontal="center" vertical="center"/>
    </xf>
    <xf numFmtId="176" fontId="56" fillId="2" borderId="0" xfId="0" applyNumberFormat="1" applyFont="1" applyFill="1" applyAlignment="1">
      <alignment horizontal="center" vertical="center"/>
    </xf>
    <xf numFmtId="176" fontId="56" fillId="2" borderId="140" xfId="0" applyNumberFormat="1" applyFont="1" applyFill="1" applyBorder="1" applyAlignment="1">
      <alignment horizontal="center" vertical="center"/>
    </xf>
    <xf numFmtId="178" fontId="57" fillId="3" borderId="145" xfId="0" applyNumberFormat="1" applyFont="1" applyFill="1" applyBorder="1" applyProtection="1">
      <alignment vertical="center"/>
      <protection locked="0"/>
    </xf>
    <xf numFmtId="0" fontId="56" fillId="3" borderId="143" xfId="0" applyFont="1" applyFill="1" applyBorder="1" applyProtection="1">
      <alignment vertical="center"/>
      <protection locked="0"/>
    </xf>
    <xf numFmtId="178" fontId="57" fillId="3" borderId="141" xfId="0" applyNumberFormat="1" applyFont="1" applyFill="1" applyBorder="1" applyProtection="1">
      <alignment vertical="center"/>
      <protection locked="0"/>
    </xf>
    <xf numFmtId="38" fontId="57" fillId="2" borderId="149" xfId="5" applyFont="1" applyFill="1" applyBorder="1" applyProtection="1">
      <alignment vertical="center"/>
    </xf>
    <xf numFmtId="38" fontId="56" fillId="2" borderId="148" xfId="5" applyFont="1" applyFill="1" applyBorder="1" applyProtection="1">
      <alignment vertical="center"/>
    </xf>
    <xf numFmtId="188" fontId="57" fillId="2" borderId="141" xfId="0" applyNumberFormat="1" applyFont="1" applyFill="1" applyBorder="1">
      <alignment vertical="center"/>
    </xf>
    <xf numFmtId="188" fontId="56" fillId="2" borderId="0" xfId="0" applyNumberFormat="1" applyFont="1" applyFill="1">
      <alignment vertical="center"/>
    </xf>
    <xf numFmtId="188" fontId="56" fillId="2" borderId="140" xfId="0" applyNumberFormat="1" applyFont="1" applyFill="1" applyBorder="1">
      <alignment vertical="center"/>
    </xf>
    <xf numFmtId="0" fontId="57" fillId="3" borderId="141" xfId="0" applyFont="1" applyFill="1" applyBorder="1" applyAlignment="1" applyProtection="1">
      <alignment horizontal="left" vertical="center"/>
      <protection locked="0"/>
    </xf>
    <xf numFmtId="0" fontId="56" fillId="3" borderId="0" xfId="0" applyFont="1" applyFill="1" applyAlignment="1" applyProtection="1">
      <alignment horizontal="left" vertical="center"/>
      <protection locked="0"/>
    </xf>
    <xf numFmtId="0" fontId="56" fillId="3" borderId="140" xfId="0" applyFont="1" applyFill="1" applyBorder="1" applyAlignment="1" applyProtection="1">
      <alignment horizontal="left" vertical="center"/>
      <protection locked="0"/>
    </xf>
    <xf numFmtId="0" fontId="57" fillId="3" borderId="145" xfId="0" applyFont="1" applyFill="1" applyBorder="1" applyProtection="1">
      <alignment vertical="center"/>
      <protection locked="0"/>
    </xf>
    <xf numFmtId="0" fontId="56" fillId="3" borderId="144" xfId="0" applyFont="1" applyFill="1" applyBorder="1" applyProtection="1">
      <alignment vertical="center"/>
      <protection locked="0"/>
    </xf>
    <xf numFmtId="0" fontId="57" fillId="3" borderId="138" xfId="0" applyFont="1" applyFill="1" applyBorder="1" applyProtection="1">
      <alignment vertical="center"/>
      <protection locked="0"/>
    </xf>
    <xf numFmtId="0" fontId="56" fillId="3" borderId="137" xfId="0" applyFont="1" applyFill="1" applyBorder="1" applyProtection="1">
      <alignment vertical="center"/>
      <protection locked="0"/>
    </xf>
    <xf numFmtId="0" fontId="56" fillId="3" borderId="136" xfId="0" applyFont="1" applyFill="1" applyBorder="1" applyProtection="1">
      <alignment vertical="center"/>
      <protection locked="0"/>
    </xf>
    <xf numFmtId="176" fontId="57" fillId="2" borderId="145" xfId="0" applyNumberFormat="1" applyFont="1" applyFill="1" applyBorder="1" applyAlignment="1">
      <alignment horizontal="center" vertical="center"/>
    </xf>
    <xf numFmtId="176" fontId="56" fillId="2" borderId="144" xfId="0" applyNumberFormat="1" applyFont="1" applyFill="1" applyBorder="1" applyAlignment="1">
      <alignment horizontal="center" vertical="center"/>
    </xf>
    <xf numFmtId="176" fontId="56" fillId="2" borderId="143" xfId="0" applyNumberFormat="1" applyFont="1" applyFill="1" applyBorder="1" applyAlignment="1">
      <alignment horizontal="center" vertical="center"/>
    </xf>
    <xf numFmtId="0" fontId="57" fillId="3" borderId="138" xfId="0" applyFont="1" applyFill="1" applyBorder="1" applyAlignment="1" applyProtection="1">
      <alignment horizontal="left" vertical="center"/>
      <protection locked="0"/>
    </xf>
    <xf numFmtId="0" fontId="56" fillId="3" borderId="137" xfId="0" applyFont="1" applyFill="1" applyBorder="1" applyAlignment="1" applyProtection="1">
      <alignment horizontal="left" vertical="center"/>
      <protection locked="0"/>
    </xf>
    <xf numFmtId="0" fontId="56" fillId="3" borderId="136" xfId="0" applyFont="1" applyFill="1" applyBorder="1" applyAlignment="1" applyProtection="1">
      <alignment horizontal="left" vertical="center"/>
      <protection locked="0"/>
    </xf>
    <xf numFmtId="0" fontId="57" fillId="3" borderId="145" xfId="0" applyFont="1" applyFill="1" applyBorder="1" applyAlignment="1" applyProtection="1">
      <alignment horizontal="left" vertical="center"/>
      <protection locked="0"/>
    </xf>
    <xf numFmtId="0" fontId="56" fillId="3" borderId="144" xfId="0" applyFont="1" applyFill="1" applyBorder="1" applyAlignment="1" applyProtection="1">
      <alignment horizontal="left" vertical="center"/>
      <protection locked="0"/>
    </xf>
    <xf numFmtId="0" fontId="56" fillId="3" borderId="143" xfId="0" applyFont="1" applyFill="1" applyBorder="1" applyAlignment="1" applyProtection="1">
      <alignment horizontal="left" vertical="center"/>
      <protection locked="0"/>
    </xf>
    <xf numFmtId="188" fontId="57" fillId="2" borderId="145" xfId="0" applyNumberFormat="1" applyFont="1" applyFill="1" applyBorder="1">
      <alignment vertical="center"/>
    </xf>
    <xf numFmtId="188" fontId="56" fillId="2" borderId="144" xfId="0" applyNumberFormat="1" applyFont="1" applyFill="1" applyBorder="1">
      <alignment vertical="center"/>
    </xf>
    <xf numFmtId="188" fontId="56" fillId="2" borderId="143" xfId="0" applyNumberFormat="1" applyFont="1" applyFill="1" applyBorder="1">
      <alignment vertical="center"/>
    </xf>
    <xf numFmtId="178" fontId="57" fillId="3" borderId="138" xfId="0" applyNumberFormat="1" applyFont="1" applyFill="1" applyBorder="1" applyProtection="1">
      <alignment vertical="center"/>
      <protection locked="0"/>
    </xf>
    <xf numFmtId="188" fontId="57" fillId="2" borderId="138" xfId="0" applyNumberFormat="1" applyFont="1" applyFill="1" applyBorder="1">
      <alignment vertical="center"/>
    </xf>
    <xf numFmtId="188" fontId="56" fillId="2" borderId="137" xfId="0" applyNumberFormat="1" applyFont="1" applyFill="1" applyBorder="1">
      <alignment vertical="center"/>
    </xf>
    <xf numFmtId="188" fontId="56" fillId="2" borderId="136" xfId="0" applyNumberFormat="1" applyFont="1" applyFill="1" applyBorder="1">
      <alignment vertical="center"/>
    </xf>
    <xf numFmtId="176" fontId="57" fillId="2" borderId="151" xfId="0" applyNumberFormat="1" applyFont="1" applyFill="1" applyBorder="1">
      <alignment vertical="center"/>
    </xf>
    <xf numFmtId="176" fontId="56" fillId="2" borderId="25" xfId="0" applyNumberFormat="1" applyFont="1" applyFill="1" applyBorder="1">
      <alignment vertical="center"/>
    </xf>
    <xf numFmtId="176" fontId="56" fillId="2" borderId="152" xfId="0" applyNumberFormat="1" applyFont="1" applyFill="1" applyBorder="1">
      <alignment vertical="center"/>
    </xf>
    <xf numFmtId="0" fontId="14" fillId="2" borderId="9" xfId="1" applyFont="1" applyFill="1" applyBorder="1" applyAlignment="1">
      <alignment horizontal="center" vertical="center"/>
    </xf>
  </cellXfs>
  <cellStyles count="8">
    <cellStyle name="パーセント 2" xfId="7" xr:uid="{9036CB64-E89B-4966-A8A9-851F9A08DF65}"/>
    <cellStyle name="桁区切り" xfId="5" builtinId="6"/>
    <cellStyle name="桁区切り 2" xfId="2" xr:uid="{62526904-EA39-4D37-B979-80F882F97797}"/>
    <cellStyle name="桁区切り 3" xfId="4" xr:uid="{FF2F41E1-2D66-46B7-B586-942FCE27DEA4}"/>
    <cellStyle name="標準" xfId="0" builtinId="0"/>
    <cellStyle name="標準 2" xfId="1" xr:uid="{5B552935-43D2-442B-B9A4-A30EA13C583D}"/>
    <cellStyle name="標準 3" xfId="3" xr:uid="{4C47A077-2D29-4DAA-B1BF-88688797DF28}"/>
    <cellStyle name="標準 4" xfId="6" xr:uid="{780A89B5-B2AB-47D7-8592-C375AFCBC663}"/>
  </cellStyles>
  <dxfs count="10">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CC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9525</xdr:colOff>
      <xdr:row>8</xdr:row>
      <xdr:rowOff>123825</xdr:rowOff>
    </xdr:from>
    <xdr:to>
      <xdr:col>4</xdr:col>
      <xdr:colOff>533400</xdr:colOff>
      <xdr:row>8</xdr:row>
      <xdr:rowOff>123825</xdr:rowOff>
    </xdr:to>
    <xdr:cxnSp macro="">
      <xdr:nvCxnSpPr>
        <xdr:cNvPr id="2" name="直線コネクタ 1">
          <a:extLst>
            <a:ext uri="{FF2B5EF4-FFF2-40B4-BE49-F238E27FC236}">
              <a16:creationId xmlns:a16="http://schemas.microsoft.com/office/drawing/2014/main" id="{01999A8F-4E50-45DF-B2B5-C74460C7A910}"/>
            </a:ext>
          </a:extLst>
        </xdr:cNvPr>
        <xdr:cNvCxnSpPr/>
      </xdr:nvCxnSpPr>
      <xdr:spPr>
        <a:xfrm>
          <a:off x="1383030" y="1954530"/>
          <a:ext cx="1893570" cy="0"/>
        </a:xfrm>
        <a:prstGeom prst="line">
          <a:avLst/>
        </a:prstGeom>
        <a:ln w="76200">
          <a:solidFill>
            <a:srgbClr val="FFC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2</xdr:col>
      <xdr:colOff>190500</xdr:colOff>
      <xdr:row>9</xdr:row>
      <xdr:rowOff>160020</xdr:rowOff>
    </xdr:from>
    <xdr:to>
      <xdr:col>5</xdr:col>
      <xdr:colOff>15240</xdr:colOff>
      <xdr:row>9</xdr:row>
      <xdr:rowOff>167640</xdr:rowOff>
    </xdr:to>
    <xdr:cxnSp macro="">
      <xdr:nvCxnSpPr>
        <xdr:cNvPr id="3" name="直線コネクタ 7">
          <a:extLst>
            <a:ext uri="{FF2B5EF4-FFF2-40B4-BE49-F238E27FC236}">
              <a16:creationId xmlns:a16="http://schemas.microsoft.com/office/drawing/2014/main" id="{736772A6-A1CD-4291-869E-16A7A50F5ED2}"/>
            </a:ext>
          </a:extLst>
        </xdr:cNvPr>
        <xdr:cNvCxnSpPr>
          <a:cxnSpLocks noChangeShapeType="1"/>
        </xdr:cNvCxnSpPr>
      </xdr:nvCxnSpPr>
      <xdr:spPr bwMode="auto">
        <a:xfrm>
          <a:off x="1562100" y="2219325"/>
          <a:ext cx="1885950" cy="9525"/>
        </a:xfrm>
        <a:prstGeom prst="line">
          <a:avLst/>
        </a:prstGeom>
        <a:noFill/>
        <a:ln w="76200" algn="ctr">
          <a:solidFill>
            <a:srgbClr val="00B0F0"/>
          </a:solidFill>
          <a:miter lim="800000"/>
          <a:headEnd/>
          <a:tailEnd/>
        </a:ln>
        <a:extLst>
          <a:ext uri="{909E8E84-426E-40DD-AFC4-6F175D3DCCD1}">
            <a14:hiddenFill xmlns:a14="http://schemas.microsoft.com/office/drawing/2010/main">
              <a:noFill/>
            </a14:hiddenFill>
          </a:ext>
        </a:extLst>
      </xdr:spPr>
    </xdr:cxnSp>
    <xdr:clientData/>
  </xdr:twoCellAnchor>
  <xdr:twoCellAnchor>
    <xdr:from>
      <xdr:col>2</xdr:col>
      <xdr:colOff>219075</xdr:colOff>
      <xdr:row>10</xdr:row>
      <xdr:rowOff>180975</xdr:rowOff>
    </xdr:from>
    <xdr:to>
      <xdr:col>3</xdr:col>
      <xdr:colOff>409575</xdr:colOff>
      <xdr:row>10</xdr:row>
      <xdr:rowOff>180975</xdr:rowOff>
    </xdr:to>
    <xdr:cxnSp macro="">
      <xdr:nvCxnSpPr>
        <xdr:cNvPr id="4" name="直線コネクタ 3">
          <a:extLst>
            <a:ext uri="{FF2B5EF4-FFF2-40B4-BE49-F238E27FC236}">
              <a16:creationId xmlns:a16="http://schemas.microsoft.com/office/drawing/2014/main" id="{50CEEA76-8449-436C-A1F5-1AAA3E19E00E}"/>
            </a:ext>
          </a:extLst>
        </xdr:cNvPr>
        <xdr:cNvCxnSpPr/>
      </xdr:nvCxnSpPr>
      <xdr:spPr>
        <a:xfrm>
          <a:off x="1588770" y="2465070"/>
          <a:ext cx="876300" cy="0"/>
        </a:xfrm>
        <a:prstGeom prst="line">
          <a:avLst/>
        </a:prstGeom>
        <a:ln w="76200">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304800</xdr:colOff>
      <xdr:row>11</xdr:row>
      <xdr:rowOff>209550</xdr:rowOff>
    </xdr:from>
    <xdr:to>
      <xdr:col>4</xdr:col>
      <xdr:colOff>333375</xdr:colOff>
      <xdr:row>11</xdr:row>
      <xdr:rowOff>209550</xdr:rowOff>
    </xdr:to>
    <xdr:cxnSp macro="">
      <xdr:nvCxnSpPr>
        <xdr:cNvPr id="5" name="直線コネクタ 4">
          <a:extLst>
            <a:ext uri="{FF2B5EF4-FFF2-40B4-BE49-F238E27FC236}">
              <a16:creationId xmlns:a16="http://schemas.microsoft.com/office/drawing/2014/main" id="{87C71417-4C4A-464B-B235-86AC2F58C620}"/>
            </a:ext>
          </a:extLst>
        </xdr:cNvPr>
        <xdr:cNvCxnSpPr/>
      </xdr:nvCxnSpPr>
      <xdr:spPr>
        <a:xfrm>
          <a:off x="2362200" y="2720340"/>
          <a:ext cx="712470" cy="0"/>
        </a:xfrm>
        <a:prstGeom prst="line">
          <a:avLst/>
        </a:prstGeom>
        <a:ln w="76200">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4</xdr:col>
      <xdr:colOff>276225</xdr:colOff>
      <xdr:row>12</xdr:row>
      <xdr:rowOff>200025</xdr:rowOff>
    </xdr:from>
    <xdr:to>
      <xdr:col>4</xdr:col>
      <xdr:colOff>516370</xdr:colOff>
      <xdr:row>12</xdr:row>
      <xdr:rowOff>202142</xdr:rowOff>
    </xdr:to>
    <xdr:cxnSp macro="">
      <xdr:nvCxnSpPr>
        <xdr:cNvPr id="6" name="直線コネクタ 5">
          <a:extLst>
            <a:ext uri="{FF2B5EF4-FFF2-40B4-BE49-F238E27FC236}">
              <a16:creationId xmlns:a16="http://schemas.microsoft.com/office/drawing/2014/main" id="{3A40674F-803A-4928-8BE6-CAD01AC5FA90}"/>
            </a:ext>
          </a:extLst>
        </xdr:cNvPr>
        <xdr:cNvCxnSpPr/>
      </xdr:nvCxnSpPr>
      <xdr:spPr>
        <a:xfrm flipV="1">
          <a:off x="3021330" y="2945130"/>
          <a:ext cx="234430" cy="4022"/>
        </a:xfrm>
        <a:prstGeom prst="line">
          <a:avLst/>
        </a:prstGeom>
        <a:ln w="76200">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15</xdr:col>
      <xdr:colOff>152400</xdr:colOff>
      <xdr:row>28</xdr:row>
      <xdr:rowOff>161925</xdr:rowOff>
    </xdr:from>
    <xdr:ext cx="184731" cy="264560"/>
    <xdr:sp macro="" textlink="">
      <xdr:nvSpPr>
        <xdr:cNvPr id="2" name="テキスト ボックス 1">
          <a:extLst>
            <a:ext uri="{FF2B5EF4-FFF2-40B4-BE49-F238E27FC236}">
              <a16:creationId xmlns:a16="http://schemas.microsoft.com/office/drawing/2014/main" id="{E039EC83-8758-4066-BCFA-E2C5297691DC}"/>
            </a:ext>
          </a:extLst>
        </xdr:cNvPr>
        <xdr:cNvSpPr txBox="1"/>
      </xdr:nvSpPr>
      <xdr:spPr>
        <a:xfrm>
          <a:off x="10153650" y="656463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d.docs.live.net/147c809fda333bbe/&#12463;&#12540;&#12522;&#12531;&#12464;&#12471;&#12455;&#12523;&#12479;&#12540;/R5&#12486;&#12490;&#12531;&#12488;_&#27096;&#24335;/&#21029;&#32025;1&#12288;&#23455;&#26045;&#35336;&#30011;&#26360;(R5&#12486;&#12490;&#12531;&#12488;&#65289;.xls" TargetMode="External"/><Relationship Id="rId1" Type="http://schemas.openxmlformats.org/officeDocument/2006/relationships/externalLinkPath" Target="https://d.docs.live.net/147c809fda333bbe/R5&#35036;&#27491;&#12288;&#20844;&#21215;&#35201;&#38936;/&#12486;&#12490;&#12531;&#12488;_&#27096;&#24335;/&#21029;&#32025;1&#12288;&#23455;&#26045;&#35336;&#30011;&#26360;(R5&#12486;&#12490;&#12531;&#12488;&#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別紙1"/>
      <sheetName val="4テナントビルの概要"/>
      <sheetName val="協会使用シート"/>
      <sheetName val="換算係数"/>
    </sheetNames>
    <sheetDataSet>
      <sheetData sheetId="0" refreshError="1"/>
      <sheetData sheetId="1" refreshError="1"/>
      <sheetData sheetId="2" refreshError="1"/>
      <sheetData sheetId="3" refreshError="1">
        <row r="3">
          <cell r="B3" t="str">
            <v>（エネルギー種類を選んでください）</v>
          </cell>
        </row>
        <row r="4">
          <cell r="B4" t="str">
            <v>原油(コンデンセートを除く。)</v>
          </cell>
          <cell r="C4">
            <v>2.6192466666666667</v>
          </cell>
          <cell r="D4" t="str">
            <v>kL</v>
          </cell>
          <cell r="E4" t="str">
            <v>tCO2/kL</v>
          </cell>
        </row>
        <row r="5">
          <cell r="B5" t="str">
            <v>コンデンセート(NGL)</v>
          </cell>
          <cell r="C5">
            <v>2.3815733333333333</v>
          </cell>
          <cell r="D5" t="str">
            <v>kL</v>
          </cell>
          <cell r="E5" t="str">
            <v>tCO2/kL</v>
          </cell>
        </row>
        <row r="6">
          <cell r="B6" t="str">
            <v>ガソリン</v>
          </cell>
          <cell r="C6">
            <v>2.3216600000000001</v>
          </cell>
          <cell r="D6" t="str">
            <v>kL</v>
          </cell>
          <cell r="E6" t="str">
            <v>tCO2/kL</v>
          </cell>
        </row>
        <row r="7">
          <cell r="B7" t="str">
            <v>ナフサ</v>
          </cell>
          <cell r="C7">
            <v>2.2422400000000002</v>
          </cell>
          <cell r="D7" t="str">
            <v>kL</v>
          </cell>
          <cell r="E7" t="str">
            <v>tCO2/kL</v>
          </cell>
        </row>
        <row r="8">
          <cell r="B8" t="str">
            <v>灯油</v>
          </cell>
          <cell r="C8">
            <v>2.4894833333333337</v>
          </cell>
          <cell r="D8" t="str">
            <v>kL</v>
          </cell>
          <cell r="E8" t="str">
            <v>tCO2/kL</v>
          </cell>
        </row>
        <row r="9">
          <cell r="B9" t="str">
            <v>軽油</v>
          </cell>
          <cell r="C9">
            <v>2.5849633333333339</v>
          </cell>
          <cell r="D9" t="str">
            <v>kL</v>
          </cell>
          <cell r="E9" t="str">
            <v>tCO2/kL</v>
          </cell>
        </row>
        <row r="10">
          <cell r="B10" t="str">
            <v>Ａ重油</v>
          </cell>
          <cell r="C10">
            <v>2.7096300000000002</v>
          </cell>
          <cell r="D10" t="str">
            <v>kL</v>
          </cell>
          <cell r="E10" t="str">
            <v>tCO2/kL</v>
          </cell>
        </row>
        <row r="11">
          <cell r="B11" t="str">
            <v>Ｂ・Ｃ重油</v>
          </cell>
          <cell r="C11">
            <v>2.9958499999999995</v>
          </cell>
          <cell r="D11" t="str">
            <v>kL</v>
          </cell>
          <cell r="E11" t="str">
            <v>tCO2/kL</v>
          </cell>
        </row>
        <row r="12">
          <cell r="B12" t="str">
            <v>石油アスファルト</v>
          </cell>
          <cell r="C12">
            <v>3.1193066666666667</v>
          </cell>
          <cell r="D12" t="str">
            <v>t</v>
          </cell>
          <cell r="E12" t="str">
            <v>tCO2/t</v>
          </cell>
        </row>
        <row r="13">
          <cell r="B13" t="str">
            <v>石油コークス</v>
          </cell>
          <cell r="C13">
            <v>2.7846866666666661</v>
          </cell>
          <cell r="D13" t="str">
            <v>t</v>
          </cell>
          <cell r="E13" t="str">
            <v>tCO2/t</v>
          </cell>
        </row>
        <row r="14">
          <cell r="B14" t="str">
            <v>液化石油ガス(ＬＰＧ)</v>
          </cell>
          <cell r="C14">
            <v>2.9988933333333332</v>
          </cell>
          <cell r="D14" t="str">
            <v>t</v>
          </cell>
          <cell r="E14" t="str">
            <v>tCO2/t</v>
          </cell>
        </row>
        <row r="15">
          <cell r="B15" t="str">
            <v>石油系炭化水素ガス</v>
          </cell>
          <cell r="C15">
            <v>2.3377933333333334</v>
          </cell>
          <cell r="D15" t="str">
            <v>千m3</v>
          </cell>
          <cell r="E15" t="str">
            <v>tCO2/千m3</v>
          </cell>
        </row>
        <row r="16">
          <cell r="B16" t="str">
            <v>液化天然ガス（ＬＮＧ）</v>
          </cell>
          <cell r="C16">
            <v>2.7027000000000001</v>
          </cell>
          <cell r="D16" t="str">
            <v>t</v>
          </cell>
          <cell r="E16" t="str">
            <v>tCO2/t</v>
          </cell>
        </row>
        <row r="17">
          <cell r="B17" t="str">
            <v>その他可燃性天然ガス</v>
          </cell>
          <cell r="C17">
            <v>2.21705</v>
          </cell>
          <cell r="D17" t="str">
            <v>千m3</v>
          </cell>
          <cell r="E17" t="str">
            <v>tCO2/千m3</v>
          </cell>
        </row>
        <row r="18">
          <cell r="B18" t="str">
            <v>原料炭</v>
          </cell>
          <cell r="C18">
            <v>2.6051666666666669</v>
          </cell>
          <cell r="D18" t="str">
            <v>t</v>
          </cell>
          <cell r="E18" t="str">
            <v>tCO2/t</v>
          </cell>
        </row>
        <row r="19">
          <cell r="B19" t="str">
            <v>一般炭</v>
          </cell>
          <cell r="C19">
            <v>2.3275633333333334</v>
          </cell>
          <cell r="D19" t="str">
            <v>t</v>
          </cell>
          <cell r="E19" t="str">
            <v>tCO2/t</v>
          </cell>
        </row>
        <row r="20">
          <cell r="B20" t="str">
            <v>無煙炭</v>
          </cell>
          <cell r="C20">
            <v>2.5151499999999998</v>
          </cell>
          <cell r="D20" t="str">
            <v>t</v>
          </cell>
          <cell r="E20" t="str">
            <v>tCO2/t</v>
          </cell>
        </row>
        <row r="21">
          <cell r="B21" t="str">
            <v>石炭コークス</v>
          </cell>
          <cell r="C21">
            <v>3.1693199999999995</v>
          </cell>
          <cell r="D21" t="str">
            <v>t</v>
          </cell>
          <cell r="E21" t="str">
            <v>tCO2/t</v>
          </cell>
        </row>
        <row r="22">
          <cell r="B22" t="str">
            <v>コールタール</v>
          </cell>
          <cell r="C22">
            <v>2.8584233333333326</v>
          </cell>
          <cell r="D22" t="str">
            <v>t</v>
          </cell>
          <cell r="E22" t="str">
            <v>tCO2/t</v>
          </cell>
        </row>
        <row r="23">
          <cell r="B23" t="str">
            <v>コークス炉ガス</v>
          </cell>
          <cell r="C23">
            <v>0.85103333333333342</v>
          </cell>
          <cell r="D23" t="str">
            <v>千m3</v>
          </cell>
          <cell r="E23" t="str">
            <v>tCO2/千m3</v>
          </cell>
        </row>
        <row r="24">
          <cell r="B24" t="str">
            <v>高炉ガス</v>
          </cell>
          <cell r="C24">
            <v>0.32883766666666664</v>
          </cell>
          <cell r="D24" t="str">
            <v>千m3</v>
          </cell>
          <cell r="E24" t="str">
            <v>tCO2/千m3</v>
          </cell>
        </row>
        <row r="25">
          <cell r="B25" t="str">
            <v>転炉ガス</v>
          </cell>
          <cell r="C25">
            <v>1.1841279999999998</v>
          </cell>
          <cell r="D25" t="str">
            <v>千m3</v>
          </cell>
          <cell r="E25" t="str">
            <v>tCO2/千m3</v>
          </cell>
        </row>
        <row r="26">
          <cell r="B26" t="str">
            <v>都市ガス</v>
          </cell>
          <cell r="C26">
            <v>2.2340266666666664</v>
          </cell>
          <cell r="D26" t="str">
            <v>千m3</v>
          </cell>
          <cell r="E26" t="str">
            <v>tCO2/千m3</v>
          </cell>
        </row>
        <row r="28">
          <cell r="B28" t="str">
            <v>産業用蒸気</v>
          </cell>
          <cell r="C28">
            <v>0.06</v>
          </cell>
          <cell r="D28" t="str">
            <v>GJ</v>
          </cell>
          <cell r="E28" t="str">
            <v>tCO2/GJ</v>
          </cell>
        </row>
        <row r="29">
          <cell r="B29" t="str">
            <v>産業用以外の蒸気</v>
          </cell>
          <cell r="C29">
            <v>5.7000000000000002E-2</v>
          </cell>
          <cell r="D29" t="str">
            <v>GJ</v>
          </cell>
          <cell r="E29" t="str">
            <v>tCO2/GJ</v>
          </cell>
        </row>
        <row r="30">
          <cell r="B30" t="str">
            <v>温水</v>
          </cell>
          <cell r="C30">
            <v>5.7000000000000002E-2</v>
          </cell>
          <cell r="D30" t="str">
            <v>GJ</v>
          </cell>
          <cell r="E30" t="str">
            <v>tCO2/GJ</v>
          </cell>
        </row>
        <row r="31">
          <cell r="B31" t="str">
            <v>冷水</v>
          </cell>
          <cell r="C31">
            <v>5.7000000000000002E-2</v>
          </cell>
          <cell r="D31" t="str">
            <v>GJ</v>
          </cell>
          <cell r="E31" t="str">
            <v>tCO2/GJ</v>
          </cell>
        </row>
        <row r="32">
          <cell r="B32" t="str">
            <v>消費電力量</v>
          </cell>
          <cell r="C32">
            <v>0.57899999999999996</v>
          </cell>
          <cell r="D32" t="str">
            <v>千KWh</v>
          </cell>
          <cell r="E32" t="str">
            <v>tCO2/千kWh</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04D09-315D-4C3C-9494-DDD93E008DF0}">
  <sheetPr codeName="Sheet1"/>
  <dimension ref="A1:Q43"/>
  <sheetViews>
    <sheetView tabSelected="1" view="pageBreakPreview" zoomScaleNormal="100" zoomScaleSheetLayoutView="100" workbookViewId="0">
      <selection activeCell="D33" sqref="D33:E33"/>
    </sheetView>
  </sheetViews>
  <sheetFormatPr defaultRowHeight="18.75"/>
  <sheetData>
    <row r="1" spans="1:17">
      <c r="A1" t="s">
        <v>13</v>
      </c>
      <c r="J1" s="299" t="s">
        <v>415</v>
      </c>
    </row>
    <row r="2" spans="1:17">
      <c r="H2" s="325" t="s">
        <v>386</v>
      </c>
      <c r="I2" s="331"/>
      <c r="J2" s="332"/>
    </row>
    <row r="3" spans="1:17">
      <c r="I3" s="335" t="s">
        <v>378</v>
      </c>
      <c r="J3" s="335"/>
    </row>
    <row r="4" spans="1:17">
      <c r="I4" s="336" t="s">
        <v>37</v>
      </c>
      <c r="J4" s="336"/>
    </row>
    <row r="6" spans="1:17">
      <c r="A6" t="s">
        <v>14</v>
      </c>
    </row>
    <row r="7" spans="1:17">
      <c r="A7" t="s">
        <v>33</v>
      </c>
    </row>
    <row r="9" spans="1:17">
      <c r="C9" t="s">
        <v>17</v>
      </c>
      <c r="D9" t="s">
        <v>15</v>
      </c>
      <c r="F9" s="337"/>
      <c r="G9" s="337"/>
      <c r="H9" s="337"/>
      <c r="I9" s="337"/>
      <c r="J9" s="337"/>
    </row>
    <row r="10" spans="1:17">
      <c r="D10" t="s">
        <v>16</v>
      </c>
      <c r="F10" s="337"/>
      <c r="G10" s="337"/>
      <c r="H10" s="337"/>
      <c r="I10" s="337"/>
      <c r="J10" s="337"/>
    </row>
    <row r="11" spans="1:17">
      <c r="D11" t="s">
        <v>12</v>
      </c>
      <c r="F11" s="337"/>
      <c r="G11" s="337"/>
      <c r="H11" s="337"/>
      <c r="I11" s="337"/>
      <c r="J11" s="337"/>
    </row>
    <row r="13" spans="1:17" s="1" customFormat="1" ht="70.900000000000006" customHeight="1">
      <c r="A13" s="328" t="s">
        <v>388</v>
      </c>
      <c r="B13" s="328"/>
      <c r="C13" s="328"/>
      <c r="D13" s="328"/>
      <c r="E13" s="328"/>
      <c r="F13" s="328"/>
      <c r="G13" s="328"/>
      <c r="H13" s="328"/>
      <c r="I13" s="328"/>
      <c r="J13" s="328"/>
    </row>
    <row r="14" spans="1:17">
      <c r="Q14" t="s">
        <v>35</v>
      </c>
    </row>
    <row r="15" spans="1:17" ht="124.15" customHeight="1">
      <c r="A15" s="326" t="s">
        <v>389</v>
      </c>
      <c r="B15" s="326"/>
      <c r="C15" s="326"/>
      <c r="D15" s="326"/>
      <c r="E15" s="326"/>
      <c r="F15" s="326"/>
      <c r="G15" s="326"/>
      <c r="H15" s="326"/>
      <c r="I15" s="326"/>
      <c r="J15" s="326"/>
    </row>
    <row r="16" spans="1:17">
      <c r="A16" s="330" t="s">
        <v>18</v>
      </c>
      <c r="B16" s="330"/>
      <c r="C16" s="330"/>
      <c r="D16" s="330"/>
      <c r="E16" s="330"/>
      <c r="F16" s="330"/>
      <c r="G16" s="330"/>
      <c r="H16" s="330"/>
      <c r="I16" s="330"/>
      <c r="J16" s="330"/>
    </row>
    <row r="18" spans="1:10">
      <c r="A18" s="2" t="s">
        <v>19</v>
      </c>
    </row>
    <row r="19" spans="1:10">
      <c r="B19" s="329" t="s">
        <v>390</v>
      </c>
      <c r="C19" s="329"/>
      <c r="D19" s="329"/>
      <c r="E19" s="329"/>
      <c r="F19" s="329"/>
      <c r="G19" s="329"/>
      <c r="H19" s="329"/>
      <c r="I19" s="329"/>
      <c r="J19" s="329"/>
    </row>
    <row r="20" spans="1:10">
      <c r="B20" s="329"/>
      <c r="C20" s="329"/>
      <c r="D20" s="329"/>
      <c r="E20" s="329"/>
      <c r="F20" s="329"/>
      <c r="G20" s="329"/>
      <c r="H20" s="329"/>
      <c r="I20" s="329"/>
      <c r="J20" s="329"/>
    </row>
    <row r="22" spans="1:10">
      <c r="A22" t="s">
        <v>20</v>
      </c>
    </row>
    <row r="23" spans="1:10">
      <c r="B23" t="s">
        <v>21</v>
      </c>
    </row>
    <row r="25" spans="1:10">
      <c r="A25" t="s">
        <v>22</v>
      </c>
      <c r="D25" s="333">
        <f>'別紙2　経費内訳'!N10</f>
        <v>0</v>
      </c>
      <c r="E25" s="333"/>
      <c r="F25" s="298" t="s">
        <v>377</v>
      </c>
    </row>
    <row r="26" spans="1:10">
      <c r="A26" t="s">
        <v>374</v>
      </c>
      <c r="F26" s="297">
        <v>0</v>
      </c>
      <c r="G26" t="s">
        <v>373</v>
      </c>
    </row>
    <row r="28" spans="1:10">
      <c r="A28" t="s">
        <v>24</v>
      </c>
    </row>
    <row r="29" spans="1:10">
      <c r="B29" t="s">
        <v>25</v>
      </c>
    </row>
    <row r="32" spans="1:10">
      <c r="A32" t="s">
        <v>26</v>
      </c>
    </row>
    <row r="33" spans="1:10">
      <c r="B33" t="s">
        <v>27</v>
      </c>
      <c r="D33" s="334">
        <v>45762</v>
      </c>
      <c r="E33" s="334"/>
    </row>
    <row r="35" spans="1:10">
      <c r="A35" t="s">
        <v>28</v>
      </c>
    </row>
    <row r="38" spans="1:10">
      <c r="A38" t="s">
        <v>29</v>
      </c>
    </row>
    <row r="39" spans="1:10">
      <c r="A39" t="s">
        <v>30</v>
      </c>
      <c r="F39" s="327"/>
      <c r="G39" s="327"/>
      <c r="H39" s="327"/>
      <c r="I39" s="327"/>
      <c r="J39" s="327"/>
    </row>
    <row r="40" spans="1:10">
      <c r="A40" t="s">
        <v>31</v>
      </c>
      <c r="F40" s="327"/>
      <c r="G40" s="327"/>
      <c r="H40" s="327"/>
      <c r="I40" s="327"/>
      <c r="J40" s="327"/>
    </row>
    <row r="41" spans="1:10">
      <c r="A41" t="s">
        <v>32</v>
      </c>
      <c r="F41" s="327"/>
      <c r="G41" s="327"/>
      <c r="H41" s="327"/>
      <c r="I41" s="327"/>
      <c r="J41" s="327"/>
    </row>
    <row r="43" spans="1:10" ht="316.14999999999998" customHeight="1">
      <c r="A43" s="326" t="s">
        <v>34</v>
      </c>
      <c r="B43" s="326"/>
      <c r="C43" s="326"/>
      <c r="D43" s="326"/>
      <c r="E43" s="326"/>
      <c r="F43" s="326"/>
      <c r="G43" s="326"/>
      <c r="H43" s="326"/>
      <c r="I43" s="326"/>
      <c r="J43" s="326"/>
    </row>
  </sheetData>
  <mergeCells count="17">
    <mergeCell ref="I2:J2"/>
    <mergeCell ref="B20:J20"/>
    <mergeCell ref="D25:E25"/>
    <mergeCell ref="D33:E33"/>
    <mergeCell ref="F39:J39"/>
    <mergeCell ref="I3:J3"/>
    <mergeCell ref="I4:J4"/>
    <mergeCell ref="F9:J9"/>
    <mergeCell ref="F10:J10"/>
    <mergeCell ref="F11:J11"/>
    <mergeCell ref="A43:J43"/>
    <mergeCell ref="F40:J40"/>
    <mergeCell ref="F41:J41"/>
    <mergeCell ref="A13:J13"/>
    <mergeCell ref="A15:J15"/>
    <mergeCell ref="B19:J19"/>
    <mergeCell ref="A16:J16"/>
  </mergeCells>
  <phoneticPr fontId="1"/>
  <pageMargins left="1.0236220472440944" right="0.23622047244094491" top="0.74803149606299213" bottom="0.55118110236220474" header="0.31496062992125984" footer="0.31496062992125984"/>
  <pageSetup paperSize="9" scale="80"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50193-9ABB-4760-8526-088B1EF29B49}">
  <dimension ref="A1"/>
  <sheetViews>
    <sheetView workbookViewId="0"/>
  </sheetViews>
  <sheetFormatPr defaultRowHeight="18.75"/>
  <sheetData/>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2BBE8-F0AD-4D47-9333-FFABD15F6767}">
  <sheetPr codeName="Sheet10"/>
  <dimension ref="B2:I36"/>
  <sheetViews>
    <sheetView topLeftCell="A2" zoomScale="140" zoomScaleNormal="140" workbookViewId="0">
      <selection activeCell="C33" sqref="C33"/>
    </sheetView>
  </sheetViews>
  <sheetFormatPr defaultColWidth="13" defaultRowHeight="12"/>
  <cols>
    <col min="1" max="1" width="2.75" style="3" customWidth="1"/>
    <col min="2" max="2" width="27" style="3" bestFit="1" customWidth="1"/>
    <col min="3" max="3" width="5.75" style="3" bestFit="1" customWidth="1"/>
    <col min="4" max="4" width="6.125" style="3" bestFit="1" customWidth="1"/>
    <col min="5" max="5" width="10.625" style="3" bestFit="1" customWidth="1"/>
    <col min="6" max="16384" width="13" style="3"/>
  </cols>
  <sheetData>
    <row r="2" spans="2:9">
      <c r="B2" s="5"/>
      <c r="C2" s="11"/>
      <c r="D2" s="11"/>
      <c r="E2" s="10"/>
      <c r="F2" s="713" t="s">
        <v>83</v>
      </c>
      <c r="G2" s="713"/>
      <c r="H2" s="713" t="s">
        <v>82</v>
      </c>
      <c r="I2" s="713"/>
    </row>
    <row r="3" spans="2:9">
      <c r="B3" s="5" t="s">
        <v>81</v>
      </c>
      <c r="C3" s="11"/>
      <c r="D3" s="11"/>
      <c r="E3" s="10"/>
      <c r="F3" s="713" t="s">
        <v>80</v>
      </c>
      <c r="G3" s="713"/>
      <c r="H3" s="713" t="s">
        <v>79</v>
      </c>
      <c r="I3" s="713"/>
    </row>
    <row r="4" spans="2:9" ht="13.5" customHeight="1">
      <c r="B4" s="5" t="s">
        <v>78</v>
      </c>
      <c r="C4" s="9">
        <v>2.6192466666666667</v>
      </c>
      <c r="D4" s="5" t="s">
        <v>71</v>
      </c>
      <c r="E4" s="5" t="s">
        <v>70</v>
      </c>
      <c r="F4" s="5">
        <v>38.200000000000003</v>
      </c>
      <c r="G4" s="5" t="s">
        <v>69</v>
      </c>
      <c r="H4" s="5">
        <v>1.8700000000000001E-2</v>
      </c>
      <c r="I4" s="5" t="s">
        <v>47</v>
      </c>
    </row>
    <row r="5" spans="2:9">
      <c r="B5" s="5" t="s">
        <v>77</v>
      </c>
      <c r="C5" s="9">
        <v>2.3815733333333333</v>
      </c>
      <c r="D5" s="5" t="s">
        <v>71</v>
      </c>
      <c r="E5" s="5" t="s">
        <v>70</v>
      </c>
      <c r="F5" s="5">
        <v>35.299999999999997</v>
      </c>
      <c r="G5" s="5" t="s">
        <v>69</v>
      </c>
      <c r="H5" s="5">
        <v>1.84E-2</v>
      </c>
      <c r="I5" s="5" t="s">
        <v>47</v>
      </c>
    </row>
    <row r="6" spans="2:9">
      <c r="B6" s="5" t="s">
        <v>36</v>
      </c>
      <c r="C6" s="9">
        <v>2.29</v>
      </c>
      <c r="D6" s="5" t="s">
        <v>71</v>
      </c>
      <c r="E6" s="5" t="s">
        <v>70</v>
      </c>
      <c r="F6" s="5">
        <v>34.6</v>
      </c>
      <c r="G6" s="5" t="s">
        <v>69</v>
      </c>
      <c r="H6" s="5">
        <v>1.83E-2</v>
      </c>
      <c r="I6" s="5" t="s">
        <v>47</v>
      </c>
    </row>
    <row r="7" spans="2:9">
      <c r="B7" s="5" t="s">
        <v>76</v>
      </c>
      <c r="C7" s="9">
        <v>2.2422400000000002</v>
      </c>
      <c r="D7" s="5" t="s">
        <v>71</v>
      </c>
      <c r="E7" s="5" t="s">
        <v>70</v>
      </c>
      <c r="F7" s="5">
        <v>33.6</v>
      </c>
      <c r="G7" s="5" t="s">
        <v>69</v>
      </c>
      <c r="H7" s="5">
        <v>1.8200000000000001E-2</v>
      </c>
      <c r="I7" s="5" t="s">
        <v>47</v>
      </c>
    </row>
    <row r="8" spans="2:9">
      <c r="B8" s="5" t="s">
        <v>75</v>
      </c>
      <c r="C8" s="9">
        <v>2.5</v>
      </c>
      <c r="D8" s="5" t="s">
        <v>71</v>
      </c>
      <c r="E8" s="5" t="s">
        <v>70</v>
      </c>
      <c r="F8" s="5">
        <v>36.700000000000003</v>
      </c>
      <c r="G8" s="5" t="s">
        <v>69</v>
      </c>
      <c r="H8" s="5">
        <v>1.8499999999999999E-2</v>
      </c>
      <c r="I8" s="5" t="s">
        <v>47</v>
      </c>
    </row>
    <row r="9" spans="2:9">
      <c r="B9" s="5" t="s">
        <v>74</v>
      </c>
      <c r="C9" s="9">
        <v>2.62</v>
      </c>
      <c r="D9" s="5" t="s">
        <v>71</v>
      </c>
      <c r="E9" s="5" t="s">
        <v>70</v>
      </c>
      <c r="F9" s="5">
        <v>37.700000000000003</v>
      </c>
      <c r="G9" s="5" t="s">
        <v>69</v>
      </c>
      <c r="H9" s="5">
        <v>1.8700000000000001E-2</v>
      </c>
      <c r="I9" s="5" t="s">
        <v>47</v>
      </c>
    </row>
    <row r="10" spans="2:9">
      <c r="B10" s="5" t="s">
        <v>73</v>
      </c>
      <c r="C10" s="9">
        <v>2.75</v>
      </c>
      <c r="D10" s="5" t="s">
        <v>71</v>
      </c>
      <c r="E10" s="5" t="s">
        <v>70</v>
      </c>
      <c r="F10" s="5">
        <v>39.1</v>
      </c>
      <c r="G10" s="5" t="s">
        <v>69</v>
      </c>
      <c r="H10" s="5">
        <v>1.89E-2</v>
      </c>
      <c r="I10" s="5" t="s">
        <v>47</v>
      </c>
    </row>
    <row r="11" spans="2:9">
      <c r="B11" s="5" t="s">
        <v>72</v>
      </c>
      <c r="C11" s="9">
        <v>3.1</v>
      </c>
      <c r="D11" s="5" t="s">
        <v>71</v>
      </c>
      <c r="E11" s="5" t="s">
        <v>70</v>
      </c>
      <c r="F11" s="5">
        <v>41.9</v>
      </c>
      <c r="G11" s="5" t="s">
        <v>69</v>
      </c>
      <c r="H11" s="5">
        <v>1.95E-2</v>
      </c>
      <c r="I11" s="5" t="s">
        <v>47</v>
      </c>
    </row>
    <row r="12" spans="2:9">
      <c r="B12" s="5" t="s">
        <v>68</v>
      </c>
      <c r="C12" s="9">
        <v>3.1193066666666667</v>
      </c>
      <c r="D12" s="5" t="s">
        <v>57</v>
      </c>
      <c r="E12" s="5" t="s">
        <v>56</v>
      </c>
      <c r="F12" s="5">
        <v>40.9</v>
      </c>
      <c r="G12" s="5" t="s">
        <v>55</v>
      </c>
      <c r="H12" s="5">
        <v>2.0799999999999999E-2</v>
      </c>
      <c r="I12" s="5" t="s">
        <v>47</v>
      </c>
    </row>
    <row r="13" spans="2:9">
      <c r="B13" s="5" t="s">
        <v>67</v>
      </c>
      <c r="C13" s="9">
        <v>2.7846866666666661</v>
      </c>
      <c r="D13" s="5" t="s">
        <v>57</v>
      </c>
      <c r="E13" s="5" t="s">
        <v>56</v>
      </c>
      <c r="F13" s="5">
        <v>29.9</v>
      </c>
      <c r="G13" s="5" t="s">
        <v>55</v>
      </c>
      <c r="H13" s="5">
        <v>2.5399999999999999E-2</v>
      </c>
      <c r="I13" s="5" t="s">
        <v>47</v>
      </c>
    </row>
    <row r="14" spans="2:9">
      <c r="B14" s="5" t="s">
        <v>66</v>
      </c>
      <c r="C14" s="9">
        <v>2.99</v>
      </c>
      <c r="D14" s="5" t="s">
        <v>57</v>
      </c>
      <c r="E14" s="5" t="s">
        <v>56</v>
      </c>
      <c r="F14" s="5">
        <v>50.8</v>
      </c>
      <c r="G14" s="5" t="s">
        <v>55</v>
      </c>
      <c r="H14" s="5">
        <v>1.61E-2</v>
      </c>
      <c r="I14" s="5" t="s">
        <v>47</v>
      </c>
    </row>
    <row r="15" spans="2:9">
      <c r="B15" s="5" t="s">
        <v>65</v>
      </c>
      <c r="C15" s="9">
        <v>2.3377933333333334</v>
      </c>
      <c r="D15" s="5" t="s">
        <v>50</v>
      </c>
      <c r="E15" s="5" t="s">
        <v>49</v>
      </c>
      <c r="F15" s="5">
        <v>44.9</v>
      </c>
      <c r="G15" s="5" t="s">
        <v>48</v>
      </c>
      <c r="H15" s="5">
        <v>1.4200000000000001E-2</v>
      </c>
      <c r="I15" s="5" t="s">
        <v>47</v>
      </c>
    </row>
    <row r="16" spans="2:9">
      <c r="B16" s="5" t="s">
        <v>64</v>
      </c>
      <c r="C16" s="9">
        <v>2.79</v>
      </c>
      <c r="D16" s="5" t="s">
        <v>57</v>
      </c>
      <c r="E16" s="5" t="s">
        <v>56</v>
      </c>
      <c r="F16" s="5">
        <v>54.6</v>
      </c>
      <c r="G16" s="5" t="s">
        <v>55</v>
      </c>
      <c r="H16" s="5">
        <v>1.35E-2</v>
      </c>
      <c r="I16" s="5" t="s">
        <v>47</v>
      </c>
    </row>
    <row r="17" spans="2:9">
      <c r="B17" s="5" t="s">
        <v>63</v>
      </c>
      <c r="C17" s="9">
        <v>2.21705</v>
      </c>
      <c r="D17" s="5" t="s">
        <v>50</v>
      </c>
      <c r="E17" s="5" t="s">
        <v>49</v>
      </c>
      <c r="F17" s="5">
        <v>43.5</v>
      </c>
      <c r="G17" s="5" t="s">
        <v>48</v>
      </c>
      <c r="H17" s="5">
        <v>1.3899999999999999E-2</v>
      </c>
      <c r="I17" s="5" t="s">
        <v>47</v>
      </c>
    </row>
    <row r="18" spans="2:9">
      <c r="B18" s="5" t="s">
        <v>62</v>
      </c>
      <c r="C18" s="9">
        <v>2.6051666666666669</v>
      </c>
      <c r="D18" s="5" t="s">
        <v>57</v>
      </c>
      <c r="E18" s="5" t="s">
        <v>56</v>
      </c>
      <c r="F18" s="5">
        <v>29</v>
      </c>
      <c r="G18" s="5" t="s">
        <v>55</v>
      </c>
      <c r="H18" s="5">
        <v>2.4500000000000001E-2</v>
      </c>
      <c r="I18" s="5" t="s">
        <v>47</v>
      </c>
    </row>
    <row r="19" spans="2:9">
      <c r="B19" s="5" t="s">
        <v>61</v>
      </c>
      <c r="C19" s="9">
        <v>2.3275633333333334</v>
      </c>
      <c r="D19" s="5" t="s">
        <v>57</v>
      </c>
      <c r="E19" s="5" t="s">
        <v>56</v>
      </c>
      <c r="F19" s="5">
        <v>25.7</v>
      </c>
      <c r="G19" s="5" t="s">
        <v>55</v>
      </c>
      <c r="H19" s="5">
        <v>2.47E-2</v>
      </c>
      <c r="I19" s="5" t="s">
        <v>47</v>
      </c>
    </row>
    <row r="20" spans="2:9">
      <c r="B20" s="5" t="s">
        <v>60</v>
      </c>
      <c r="C20" s="9">
        <v>2.5151499999999998</v>
      </c>
      <c r="D20" s="5" t="s">
        <v>57</v>
      </c>
      <c r="E20" s="5" t="s">
        <v>56</v>
      </c>
      <c r="F20" s="5">
        <v>26.9</v>
      </c>
      <c r="G20" s="5" t="s">
        <v>55</v>
      </c>
      <c r="H20" s="5">
        <v>2.5499999999999998E-2</v>
      </c>
      <c r="I20" s="5" t="s">
        <v>47</v>
      </c>
    </row>
    <row r="21" spans="2:9">
      <c r="B21" s="5" t="s">
        <v>59</v>
      </c>
      <c r="C21" s="9">
        <v>3.1693199999999995</v>
      </c>
      <c r="D21" s="5" t="s">
        <v>57</v>
      </c>
      <c r="E21" s="5" t="s">
        <v>56</v>
      </c>
      <c r="F21" s="5">
        <v>29.4</v>
      </c>
      <c r="G21" s="5" t="s">
        <v>55</v>
      </c>
      <c r="H21" s="5">
        <v>2.9399999999999999E-2</v>
      </c>
      <c r="I21" s="5" t="s">
        <v>47</v>
      </c>
    </row>
    <row r="22" spans="2:9">
      <c r="B22" s="5" t="s">
        <v>58</v>
      </c>
      <c r="C22" s="9">
        <v>2.8584233333333326</v>
      </c>
      <c r="D22" s="5" t="s">
        <v>57</v>
      </c>
      <c r="E22" s="5" t="s">
        <v>56</v>
      </c>
      <c r="F22" s="5">
        <v>37.299999999999997</v>
      </c>
      <c r="G22" s="5" t="s">
        <v>55</v>
      </c>
      <c r="H22" s="5">
        <v>2.0899999999999998E-2</v>
      </c>
      <c r="I22" s="5" t="s">
        <v>47</v>
      </c>
    </row>
    <row r="23" spans="2:9">
      <c r="B23" s="5" t="s">
        <v>54</v>
      </c>
      <c r="C23" s="9">
        <v>0.85103333333333342</v>
      </c>
      <c r="D23" s="5" t="s">
        <v>50</v>
      </c>
      <c r="E23" s="5" t="s">
        <v>49</v>
      </c>
      <c r="F23" s="5">
        <v>21.1</v>
      </c>
      <c r="G23" s="5" t="s">
        <v>48</v>
      </c>
      <c r="H23" s="5">
        <v>1.0999999999999999E-2</v>
      </c>
      <c r="I23" s="5" t="s">
        <v>47</v>
      </c>
    </row>
    <row r="24" spans="2:9">
      <c r="B24" s="5" t="s">
        <v>53</v>
      </c>
      <c r="C24" s="9">
        <v>0.32883766666666664</v>
      </c>
      <c r="D24" s="5" t="s">
        <v>50</v>
      </c>
      <c r="E24" s="5" t="s">
        <v>49</v>
      </c>
      <c r="F24" s="5">
        <v>3.41</v>
      </c>
      <c r="G24" s="5" t="s">
        <v>48</v>
      </c>
      <c r="H24" s="5">
        <v>2.63E-2</v>
      </c>
      <c r="I24" s="5" t="s">
        <v>47</v>
      </c>
    </row>
    <row r="25" spans="2:9">
      <c r="B25" s="5" t="s">
        <v>52</v>
      </c>
      <c r="C25" s="9">
        <v>1.1841279999999998</v>
      </c>
      <c r="D25" s="5" t="s">
        <v>50</v>
      </c>
      <c r="E25" s="5" t="s">
        <v>49</v>
      </c>
      <c r="F25" s="5">
        <v>8.41</v>
      </c>
      <c r="G25" s="5" t="s">
        <v>48</v>
      </c>
      <c r="H25" s="5">
        <v>3.8399999999999997E-2</v>
      </c>
      <c r="I25" s="5" t="s">
        <v>47</v>
      </c>
    </row>
    <row r="26" spans="2:9">
      <c r="B26" s="5" t="s">
        <v>51</v>
      </c>
      <c r="C26" s="9">
        <v>2.2340266666666664</v>
      </c>
      <c r="D26" s="5" t="s">
        <v>50</v>
      </c>
      <c r="E26" s="5" t="s">
        <v>49</v>
      </c>
      <c r="F26" s="8">
        <v>44.8</v>
      </c>
      <c r="G26" s="5" t="s">
        <v>48</v>
      </c>
      <c r="H26" s="5">
        <v>1.3599999999999999E-2</v>
      </c>
      <c r="I26" s="5" t="s">
        <v>47</v>
      </c>
    </row>
    <row r="27" spans="2:9">
      <c r="B27" s="5"/>
      <c r="C27" s="5"/>
      <c r="D27" s="5"/>
      <c r="E27" s="5"/>
      <c r="F27" s="5"/>
      <c r="G27" s="5"/>
      <c r="H27" s="5"/>
      <c r="I27" s="5"/>
    </row>
    <row r="28" spans="2:9">
      <c r="B28" s="5" t="s">
        <v>46</v>
      </c>
      <c r="C28" s="5">
        <v>0.06</v>
      </c>
      <c r="D28" s="5" t="s">
        <v>42</v>
      </c>
      <c r="E28" s="5" t="s">
        <v>41</v>
      </c>
      <c r="F28" s="5"/>
      <c r="G28" s="5"/>
      <c r="H28" s="5"/>
      <c r="I28" s="5"/>
    </row>
    <row r="29" spans="2:9">
      <c r="B29" s="5" t="s">
        <v>45</v>
      </c>
      <c r="C29" s="5">
        <v>5.7000000000000002E-2</v>
      </c>
      <c r="D29" s="5" t="s">
        <v>42</v>
      </c>
      <c r="E29" s="5" t="s">
        <v>41</v>
      </c>
      <c r="F29" s="5"/>
      <c r="G29" s="5"/>
      <c r="H29" s="5"/>
      <c r="I29" s="5"/>
    </row>
    <row r="30" spans="2:9">
      <c r="B30" s="5" t="s">
        <v>44</v>
      </c>
      <c r="C30" s="5">
        <v>5.7000000000000002E-2</v>
      </c>
      <c r="D30" s="5" t="s">
        <v>42</v>
      </c>
      <c r="E30" s="5" t="s">
        <v>41</v>
      </c>
      <c r="F30" s="5"/>
      <c r="G30" s="5"/>
      <c r="H30" s="5"/>
      <c r="I30" s="5"/>
    </row>
    <row r="31" spans="2:9">
      <c r="B31" s="5" t="s">
        <v>43</v>
      </c>
      <c r="C31" s="5">
        <v>5.7000000000000002E-2</v>
      </c>
      <c r="D31" s="5" t="s">
        <v>42</v>
      </c>
      <c r="E31" s="5" t="s">
        <v>41</v>
      </c>
      <c r="F31" s="5"/>
      <c r="G31" s="5"/>
      <c r="H31" s="5"/>
      <c r="I31" s="5"/>
    </row>
    <row r="32" spans="2:9">
      <c r="B32" s="5" t="s">
        <v>40</v>
      </c>
      <c r="C32" s="7">
        <v>0.434</v>
      </c>
      <c r="D32" s="5" t="s">
        <v>39</v>
      </c>
      <c r="E32" s="5" t="s">
        <v>38</v>
      </c>
      <c r="F32" s="5"/>
      <c r="G32" s="5"/>
      <c r="H32" s="5"/>
      <c r="I32" s="5"/>
    </row>
    <row r="33" spans="2:9">
      <c r="B33" s="5"/>
      <c r="C33" s="6"/>
      <c r="D33" s="5"/>
      <c r="E33" s="5"/>
      <c r="F33" s="5"/>
      <c r="G33" s="5"/>
      <c r="H33" s="5"/>
      <c r="I33" s="5"/>
    </row>
    <row r="36" spans="2:9">
      <c r="C36" s="4"/>
    </row>
  </sheetData>
  <mergeCells count="4">
    <mergeCell ref="F2:G2"/>
    <mergeCell ref="H2:I2"/>
    <mergeCell ref="F3:G3"/>
    <mergeCell ref="H3:I3"/>
  </mergeCells>
  <phoneticPr fontId="1"/>
  <pageMargins left="0.75" right="0.75" top="1" bottom="1" header="0.3" footer="0.3"/>
  <pageSetup paperSize="9" orientation="portrait" horizontalDpi="1200" verticalDpi="120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B50204-BC25-421C-A284-7E6C085DECDD}">
  <sheetPr codeName="Sheet2">
    <tabColor rgb="FFFFFFCC"/>
  </sheetPr>
  <dimension ref="A1:J209"/>
  <sheetViews>
    <sheetView view="pageBreakPreview" zoomScale="130" zoomScaleNormal="130" zoomScaleSheetLayoutView="130" workbookViewId="0">
      <selection activeCell="F152" sqref="F152"/>
    </sheetView>
  </sheetViews>
  <sheetFormatPr defaultColWidth="13" defaultRowHeight="13.5"/>
  <cols>
    <col min="1" max="1" width="6.25" style="13" customWidth="1"/>
    <col min="2" max="2" width="9.625" style="13" customWidth="1"/>
    <col min="3" max="9" width="9" style="13" customWidth="1"/>
    <col min="10" max="10" width="7.625" style="13" customWidth="1"/>
    <col min="11" max="256" width="13" style="12"/>
    <col min="257" max="257" width="6.25" style="12" customWidth="1"/>
    <col min="258" max="258" width="9.625" style="12" customWidth="1"/>
    <col min="259" max="265" width="9" style="12" customWidth="1"/>
    <col min="266" max="266" width="7.625" style="12" customWidth="1"/>
    <col min="267" max="512" width="13" style="12"/>
    <col min="513" max="513" width="6.25" style="12" customWidth="1"/>
    <col min="514" max="514" width="9.625" style="12" customWidth="1"/>
    <col min="515" max="521" width="9" style="12" customWidth="1"/>
    <col min="522" max="522" width="7.625" style="12" customWidth="1"/>
    <col min="523" max="768" width="13" style="12"/>
    <col min="769" max="769" width="6.25" style="12" customWidth="1"/>
    <col min="770" max="770" width="9.625" style="12" customWidth="1"/>
    <col min="771" max="777" width="9" style="12" customWidth="1"/>
    <col min="778" max="778" width="7.625" style="12" customWidth="1"/>
    <col min="779" max="1024" width="13" style="12"/>
    <col min="1025" max="1025" width="6.25" style="12" customWidth="1"/>
    <col min="1026" max="1026" width="9.625" style="12" customWidth="1"/>
    <col min="1027" max="1033" width="9" style="12" customWidth="1"/>
    <col min="1034" max="1034" width="7.625" style="12" customWidth="1"/>
    <col min="1035" max="1280" width="13" style="12"/>
    <col min="1281" max="1281" width="6.25" style="12" customWidth="1"/>
    <col min="1282" max="1282" width="9.625" style="12" customWidth="1"/>
    <col min="1283" max="1289" width="9" style="12" customWidth="1"/>
    <col min="1290" max="1290" width="7.625" style="12" customWidth="1"/>
    <col min="1291" max="1536" width="13" style="12"/>
    <col min="1537" max="1537" width="6.25" style="12" customWidth="1"/>
    <col min="1538" max="1538" width="9.625" style="12" customWidth="1"/>
    <col min="1539" max="1545" width="9" style="12" customWidth="1"/>
    <col min="1546" max="1546" width="7.625" style="12" customWidth="1"/>
    <col min="1547" max="1792" width="13" style="12"/>
    <col min="1793" max="1793" width="6.25" style="12" customWidth="1"/>
    <col min="1794" max="1794" width="9.625" style="12" customWidth="1"/>
    <col min="1795" max="1801" width="9" style="12" customWidth="1"/>
    <col min="1802" max="1802" width="7.625" style="12" customWidth="1"/>
    <col min="1803" max="2048" width="13" style="12"/>
    <col min="2049" max="2049" width="6.25" style="12" customWidth="1"/>
    <col min="2050" max="2050" width="9.625" style="12" customWidth="1"/>
    <col min="2051" max="2057" width="9" style="12" customWidth="1"/>
    <col min="2058" max="2058" width="7.625" style="12" customWidth="1"/>
    <col min="2059" max="2304" width="13" style="12"/>
    <col min="2305" max="2305" width="6.25" style="12" customWidth="1"/>
    <col min="2306" max="2306" width="9.625" style="12" customWidth="1"/>
    <col min="2307" max="2313" width="9" style="12" customWidth="1"/>
    <col min="2314" max="2314" width="7.625" style="12" customWidth="1"/>
    <col min="2315" max="2560" width="13" style="12"/>
    <col min="2561" max="2561" width="6.25" style="12" customWidth="1"/>
    <col min="2562" max="2562" width="9.625" style="12" customWidth="1"/>
    <col min="2563" max="2569" width="9" style="12" customWidth="1"/>
    <col min="2570" max="2570" width="7.625" style="12" customWidth="1"/>
    <col min="2571" max="2816" width="13" style="12"/>
    <col min="2817" max="2817" width="6.25" style="12" customWidth="1"/>
    <col min="2818" max="2818" width="9.625" style="12" customWidth="1"/>
    <col min="2819" max="2825" width="9" style="12" customWidth="1"/>
    <col min="2826" max="2826" width="7.625" style="12" customWidth="1"/>
    <col min="2827" max="3072" width="13" style="12"/>
    <col min="3073" max="3073" width="6.25" style="12" customWidth="1"/>
    <col min="3074" max="3074" width="9.625" style="12" customWidth="1"/>
    <col min="3075" max="3081" width="9" style="12" customWidth="1"/>
    <col min="3082" max="3082" width="7.625" style="12" customWidth="1"/>
    <col min="3083" max="3328" width="13" style="12"/>
    <col min="3329" max="3329" width="6.25" style="12" customWidth="1"/>
    <col min="3330" max="3330" width="9.625" style="12" customWidth="1"/>
    <col min="3331" max="3337" width="9" style="12" customWidth="1"/>
    <col min="3338" max="3338" width="7.625" style="12" customWidth="1"/>
    <col min="3339" max="3584" width="13" style="12"/>
    <col min="3585" max="3585" width="6.25" style="12" customWidth="1"/>
    <col min="3586" max="3586" width="9.625" style="12" customWidth="1"/>
    <col min="3587" max="3593" width="9" style="12" customWidth="1"/>
    <col min="3594" max="3594" width="7.625" style="12" customWidth="1"/>
    <col min="3595" max="3840" width="13" style="12"/>
    <col min="3841" max="3841" width="6.25" style="12" customWidth="1"/>
    <col min="3842" max="3842" width="9.625" style="12" customWidth="1"/>
    <col min="3843" max="3849" width="9" style="12" customWidth="1"/>
    <col min="3850" max="3850" width="7.625" style="12" customWidth="1"/>
    <col min="3851" max="4096" width="13" style="12"/>
    <col min="4097" max="4097" width="6.25" style="12" customWidth="1"/>
    <col min="4098" max="4098" width="9.625" style="12" customWidth="1"/>
    <col min="4099" max="4105" width="9" style="12" customWidth="1"/>
    <col min="4106" max="4106" width="7.625" style="12" customWidth="1"/>
    <col min="4107" max="4352" width="13" style="12"/>
    <col min="4353" max="4353" width="6.25" style="12" customWidth="1"/>
    <col min="4354" max="4354" width="9.625" style="12" customWidth="1"/>
    <col min="4355" max="4361" width="9" style="12" customWidth="1"/>
    <col min="4362" max="4362" width="7.625" style="12" customWidth="1"/>
    <col min="4363" max="4608" width="13" style="12"/>
    <col min="4609" max="4609" width="6.25" style="12" customWidth="1"/>
    <col min="4610" max="4610" width="9.625" style="12" customWidth="1"/>
    <col min="4611" max="4617" width="9" style="12" customWidth="1"/>
    <col min="4618" max="4618" width="7.625" style="12" customWidth="1"/>
    <col min="4619" max="4864" width="13" style="12"/>
    <col min="4865" max="4865" width="6.25" style="12" customWidth="1"/>
    <col min="4866" max="4866" width="9.625" style="12" customWidth="1"/>
    <col min="4867" max="4873" width="9" style="12" customWidth="1"/>
    <col min="4874" max="4874" width="7.625" style="12" customWidth="1"/>
    <col min="4875" max="5120" width="13" style="12"/>
    <col min="5121" max="5121" width="6.25" style="12" customWidth="1"/>
    <col min="5122" max="5122" width="9.625" style="12" customWidth="1"/>
    <col min="5123" max="5129" width="9" style="12" customWidth="1"/>
    <col min="5130" max="5130" width="7.625" style="12" customWidth="1"/>
    <col min="5131" max="5376" width="13" style="12"/>
    <col min="5377" max="5377" width="6.25" style="12" customWidth="1"/>
    <col min="5378" max="5378" width="9.625" style="12" customWidth="1"/>
    <col min="5379" max="5385" width="9" style="12" customWidth="1"/>
    <col min="5386" max="5386" width="7.625" style="12" customWidth="1"/>
    <col min="5387" max="5632" width="13" style="12"/>
    <col min="5633" max="5633" width="6.25" style="12" customWidth="1"/>
    <col min="5634" max="5634" width="9.625" style="12" customWidth="1"/>
    <col min="5635" max="5641" width="9" style="12" customWidth="1"/>
    <col min="5642" max="5642" width="7.625" style="12" customWidth="1"/>
    <col min="5643" max="5888" width="13" style="12"/>
    <col min="5889" max="5889" width="6.25" style="12" customWidth="1"/>
    <col min="5890" max="5890" width="9.625" style="12" customWidth="1"/>
    <col min="5891" max="5897" width="9" style="12" customWidth="1"/>
    <col min="5898" max="5898" width="7.625" style="12" customWidth="1"/>
    <col min="5899" max="6144" width="13" style="12"/>
    <col min="6145" max="6145" width="6.25" style="12" customWidth="1"/>
    <col min="6146" max="6146" width="9.625" style="12" customWidth="1"/>
    <col min="6147" max="6153" width="9" style="12" customWidth="1"/>
    <col min="6154" max="6154" width="7.625" style="12" customWidth="1"/>
    <col min="6155" max="6400" width="13" style="12"/>
    <col min="6401" max="6401" width="6.25" style="12" customWidth="1"/>
    <col min="6402" max="6402" width="9.625" style="12" customWidth="1"/>
    <col min="6403" max="6409" width="9" style="12" customWidth="1"/>
    <col min="6410" max="6410" width="7.625" style="12" customWidth="1"/>
    <col min="6411" max="6656" width="13" style="12"/>
    <col min="6657" max="6657" width="6.25" style="12" customWidth="1"/>
    <col min="6658" max="6658" width="9.625" style="12" customWidth="1"/>
    <col min="6659" max="6665" width="9" style="12" customWidth="1"/>
    <col min="6666" max="6666" width="7.625" style="12" customWidth="1"/>
    <col min="6667" max="6912" width="13" style="12"/>
    <col min="6913" max="6913" width="6.25" style="12" customWidth="1"/>
    <col min="6914" max="6914" width="9.625" style="12" customWidth="1"/>
    <col min="6915" max="6921" width="9" style="12" customWidth="1"/>
    <col min="6922" max="6922" width="7.625" style="12" customWidth="1"/>
    <col min="6923" max="7168" width="13" style="12"/>
    <col min="7169" max="7169" width="6.25" style="12" customWidth="1"/>
    <col min="7170" max="7170" width="9.625" style="12" customWidth="1"/>
    <col min="7171" max="7177" width="9" style="12" customWidth="1"/>
    <col min="7178" max="7178" width="7.625" style="12" customWidth="1"/>
    <col min="7179" max="7424" width="13" style="12"/>
    <col min="7425" max="7425" width="6.25" style="12" customWidth="1"/>
    <col min="7426" max="7426" width="9.625" style="12" customWidth="1"/>
    <col min="7427" max="7433" width="9" style="12" customWidth="1"/>
    <col min="7434" max="7434" width="7.625" style="12" customWidth="1"/>
    <col min="7435" max="7680" width="13" style="12"/>
    <col min="7681" max="7681" width="6.25" style="12" customWidth="1"/>
    <col min="7682" max="7682" width="9.625" style="12" customWidth="1"/>
    <col min="7683" max="7689" width="9" style="12" customWidth="1"/>
    <col min="7690" max="7690" width="7.625" style="12" customWidth="1"/>
    <col min="7691" max="7936" width="13" style="12"/>
    <col min="7937" max="7937" width="6.25" style="12" customWidth="1"/>
    <col min="7938" max="7938" width="9.625" style="12" customWidth="1"/>
    <col min="7939" max="7945" width="9" style="12" customWidth="1"/>
    <col min="7946" max="7946" width="7.625" style="12" customWidth="1"/>
    <col min="7947" max="8192" width="13" style="12"/>
    <col min="8193" max="8193" width="6.25" style="12" customWidth="1"/>
    <col min="8194" max="8194" width="9.625" style="12" customWidth="1"/>
    <col min="8195" max="8201" width="9" style="12" customWidth="1"/>
    <col min="8202" max="8202" width="7.625" style="12" customWidth="1"/>
    <col min="8203" max="8448" width="13" style="12"/>
    <col min="8449" max="8449" width="6.25" style="12" customWidth="1"/>
    <col min="8450" max="8450" width="9.625" style="12" customWidth="1"/>
    <col min="8451" max="8457" width="9" style="12" customWidth="1"/>
    <col min="8458" max="8458" width="7.625" style="12" customWidth="1"/>
    <col min="8459" max="8704" width="13" style="12"/>
    <col min="8705" max="8705" width="6.25" style="12" customWidth="1"/>
    <col min="8706" max="8706" width="9.625" style="12" customWidth="1"/>
    <col min="8707" max="8713" width="9" style="12" customWidth="1"/>
    <col min="8714" max="8714" width="7.625" style="12" customWidth="1"/>
    <col min="8715" max="8960" width="13" style="12"/>
    <col min="8961" max="8961" width="6.25" style="12" customWidth="1"/>
    <col min="8962" max="8962" width="9.625" style="12" customWidth="1"/>
    <col min="8963" max="8969" width="9" style="12" customWidth="1"/>
    <col min="8970" max="8970" width="7.625" style="12" customWidth="1"/>
    <col min="8971" max="9216" width="13" style="12"/>
    <col min="9217" max="9217" width="6.25" style="12" customWidth="1"/>
    <col min="9218" max="9218" width="9.625" style="12" customWidth="1"/>
    <col min="9219" max="9225" width="9" style="12" customWidth="1"/>
    <col min="9226" max="9226" width="7.625" style="12" customWidth="1"/>
    <col min="9227" max="9472" width="13" style="12"/>
    <col min="9473" max="9473" width="6.25" style="12" customWidth="1"/>
    <col min="9474" max="9474" width="9.625" style="12" customWidth="1"/>
    <col min="9475" max="9481" width="9" style="12" customWidth="1"/>
    <col min="9482" max="9482" width="7.625" style="12" customWidth="1"/>
    <col min="9483" max="9728" width="13" style="12"/>
    <col min="9729" max="9729" width="6.25" style="12" customWidth="1"/>
    <col min="9730" max="9730" width="9.625" style="12" customWidth="1"/>
    <col min="9731" max="9737" width="9" style="12" customWidth="1"/>
    <col min="9738" max="9738" width="7.625" style="12" customWidth="1"/>
    <col min="9739" max="9984" width="13" style="12"/>
    <col min="9985" max="9985" width="6.25" style="12" customWidth="1"/>
    <col min="9986" max="9986" width="9.625" style="12" customWidth="1"/>
    <col min="9987" max="9993" width="9" style="12" customWidth="1"/>
    <col min="9994" max="9994" width="7.625" style="12" customWidth="1"/>
    <col min="9995" max="10240" width="13" style="12"/>
    <col min="10241" max="10241" width="6.25" style="12" customWidth="1"/>
    <col min="10242" max="10242" width="9.625" style="12" customWidth="1"/>
    <col min="10243" max="10249" width="9" style="12" customWidth="1"/>
    <col min="10250" max="10250" width="7.625" style="12" customWidth="1"/>
    <col min="10251" max="10496" width="13" style="12"/>
    <col min="10497" max="10497" width="6.25" style="12" customWidth="1"/>
    <col min="10498" max="10498" width="9.625" style="12" customWidth="1"/>
    <col min="10499" max="10505" width="9" style="12" customWidth="1"/>
    <col min="10506" max="10506" width="7.625" style="12" customWidth="1"/>
    <col min="10507" max="10752" width="13" style="12"/>
    <col min="10753" max="10753" width="6.25" style="12" customWidth="1"/>
    <col min="10754" max="10754" width="9.625" style="12" customWidth="1"/>
    <col min="10755" max="10761" width="9" style="12" customWidth="1"/>
    <col min="10762" max="10762" width="7.625" style="12" customWidth="1"/>
    <col min="10763" max="11008" width="13" style="12"/>
    <col min="11009" max="11009" width="6.25" style="12" customWidth="1"/>
    <col min="11010" max="11010" width="9.625" style="12" customWidth="1"/>
    <col min="11011" max="11017" width="9" style="12" customWidth="1"/>
    <col min="11018" max="11018" width="7.625" style="12" customWidth="1"/>
    <col min="11019" max="11264" width="13" style="12"/>
    <col min="11265" max="11265" width="6.25" style="12" customWidth="1"/>
    <col min="11266" max="11266" width="9.625" style="12" customWidth="1"/>
    <col min="11267" max="11273" width="9" style="12" customWidth="1"/>
    <col min="11274" max="11274" width="7.625" style="12" customWidth="1"/>
    <col min="11275" max="11520" width="13" style="12"/>
    <col min="11521" max="11521" width="6.25" style="12" customWidth="1"/>
    <col min="11522" max="11522" width="9.625" style="12" customWidth="1"/>
    <col min="11523" max="11529" width="9" style="12" customWidth="1"/>
    <col min="11530" max="11530" width="7.625" style="12" customWidth="1"/>
    <col min="11531" max="11776" width="13" style="12"/>
    <col min="11777" max="11777" width="6.25" style="12" customWidth="1"/>
    <col min="11778" max="11778" width="9.625" style="12" customWidth="1"/>
    <col min="11779" max="11785" width="9" style="12" customWidth="1"/>
    <col min="11786" max="11786" width="7.625" style="12" customWidth="1"/>
    <col min="11787" max="12032" width="13" style="12"/>
    <col min="12033" max="12033" width="6.25" style="12" customWidth="1"/>
    <col min="12034" max="12034" width="9.625" style="12" customWidth="1"/>
    <col min="12035" max="12041" width="9" style="12" customWidth="1"/>
    <col min="12042" max="12042" width="7.625" style="12" customWidth="1"/>
    <col min="12043" max="12288" width="13" style="12"/>
    <col min="12289" max="12289" width="6.25" style="12" customWidth="1"/>
    <col min="12290" max="12290" width="9.625" style="12" customWidth="1"/>
    <col min="12291" max="12297" width="9" style="12" customWidth="1"/>
    <col min="12298" max="12298" width="7.625" style="12" customWidth="1"/>
    <col min="12299" max="12544" width="13" style="12"/>
    <col min="12545" max="12545" width="6.25" style="12" customWidth="1"/>
    <col min="12546" max="12546" width="9.625" style="12" customWidth="1"/>
    <col min="12547" max="12553" width="9" style="12" customWidth="1"/>
    <col min="12554" max="12554" width="7.625" style="12" customWidth="1"/>
    <col min="12555" max="12800" width="13" style="12"/>
    <col min="12801" max="12801" width="6.25" style="12" customWidth="1"/>
    <col min="12802" max="12802" width="9.625" style="12" customWidth="1"/>
    <col min="12803" max="12809" width="9" style="12" customWidth="1"/>
    <col min="12810" max="12810" width="7.625" style="12" customWidth="1"/>
    <col min="12811" max="13056" width="13" style="12"/>
    <col min="13057" max="13057" width="6.25" style="12" customWidth="1"/>
    <col min="13058" max="13058" width="9.625" style="12" customWidth="1"/>
    <col min="13059" max="13065" width="9" style="12" customWidth="1"/>
    <col min="13066" max="13066" width="7.625" style="12" customWidth="1"/>
    <col min="13067" max="13312" width="13" style="12"/>
    <col min="13313" max="13313" width="6.25" style="12" customWidth="1"/>
    <col min="13314" max="13314" width="9.625" style="12" customWidth="1"/>
    <col min="13315" max="13321" width="9" style="12" customWidth="1"/>
    <col min="13322" max="13322" width="7.625" style="12" customWidth="1"/>
    <col min="13323" max="13568" width="13" style="12"/>
    <col min="13569" max="13569" width="6.25" style="12" customWidth="1"/>
    <col min="13570" max="13570" width="9.625" style="12" customWidth="1"/>
    <col min="13571" max="13577" width="9" style="12" customWidth="1"/>
    <col min="13578" max="13578" width="7.625" style="12" customWidth="1"/>
    <col min="13579" max="13824" width="13" style="12"/>
    <col min="13825" max="13825" width="6.25" style="12" customWidth="1"/>
    <col min="13826" max="13826" width="9.625" style="12" customWidth="1"/>
    <col min="13827" max="13833" width="9" style="12" customWidth="1"/>
    <col min="13834" max="13834" width="7.625" style="12" customWidth="1"/>
    <col min="13835" max="14080" width="13" style="12"/>
    <col min="14081" max="14081" width="6.25" style="12" customWidth="1"/>
    <col min="14082" max="14082" width="9.625" style="12" customWidth="1"/>
    <col min="14083" max="14089" width="9" style="12" customWidth="1"/>
    <col min="14090" max="14090" width="7.625" style="12" customWidth="1"/>
    <col min="14091" max="14336" width="13" style="12"/>
    <col min="14337" max="14337" width="6.25" style="12" customWidth="1"/>
    <col min="14338" max="14338" width="9.625" style="12" customWidth="1"/>
    <col min="14339" max="14345" width="9" style="12" customWidth="1"/>
    <col min="14346" max="14346" width="7.625" style="12" customWidth="1"/>
    <col min="14347" max="14592" width="13" style="12"/>
    <col min="14593" max="14593" width="6.25" style="12" customWidth="1"/>
    <col min="14594" max="14594" width="9.625" style="12" customWidth="1"/>
    <col min="14595" max="14601" width="9" style="12" customWidth="1"/>
    <col min="14602" max="14602" width="7.625" style="12" customWidth="1"/>
    <col min="14603" max="14848" width="13" style="12"/>
    <col min="14849" max="14849" width="6.25" style="12" customWidth="1"/>
    <col min="14850" max="14850" width="9.625" style="12" customWidth="1"/>
    <col min="14851" max="14857" width="9" style="12" customWidth="1"/>
    <col min="14858" max="14858" width="7.625" style="12" customWidth="1"/>
    <col min="14859" max="15104" width="13" style="12"/>
    <col min="15105" max="15105" width="6.25" style="12" customWidth="1"/>
    <col min="15106" max="15106" width="9.625" style="12" customWidth="1"/>
    <col min="15107" max="15113" width="9" style="12" customWidth="1"/>
    <col min="15114" max="15114" width="7.625" style="12" customWidth="1"/>
    <col min="15115" max="15360" width="13" style="12"/>
    <col min="15361" max="15361" width="6.25" style="12" customWidth="1"/>
    <col min="15362" max="15362" width="9.625" style="12" customWidth="1"/>
    <col min="15363" max="15369" width="9" style="12" customWidth="1"/>
    <col min="15370" max="15370" width="7.625" style="12" customWidth="1"/>
    <col min="15371" max="15616" width="13" style="12"/>
    <col min="15617" max="15617" width="6.25" style="12" customWidth="1"/>
    <col min="15618" max="15618" width="9.625" style="12" customWidth="1"/>
    <col min="15619" max="15625" width="9" style="12" customWidth="1"/>
    <col min="15626" max="15626" width="7.625" style="12" customWidth="1"/>
    <col min="15627" max="15872" width="13" style="12"/>
    <col min="15873" max="15873" width="6.25" style="12" customWidth="1"/>
    <col min="15874" max="15874" width="9.625" style="12" customWidth="1"/>
    <col min="15875" max="15881" width="9" style="12" customWidth="1"/>
    <col min="15882" max="15882" width="7.625" style="12" customWidth="1"/>
    <col min="15883" max="16128" width="13" style="12"/>
    <col min="16129" max="16129" width="6.25" style="12" customWidth="1"/>
    <col min="16130" max="16130" width="9.625" style="12" customWidth="1"/>
    <col min="16131" max="16137" width="9" style="12" customWidth="1"/>
    <col min="16138" max="16138" width="7.625" style="12" customWidth="1"/>
    <col min="16139" max="16384" width="13" style="12"/>
  </cols>
  <sheetData>
    <row r="1" spans="1:10">
      <c r="A1" s="12" t="s">
        <v>10</v>
      </c>
      <c r="B1" s="12"/>
      <c r="C1" s="12"/>
      <c r="D1" s="12"/>
      <c r="E1" s="12"/>
      <c r="F1" s="12"/>
      <c r="G1" s="12"/>
      <c r="H1" s="12"/>
      <c r="I1" s="12"/>
      <c r="J1" s="300" t="s">
        <v>415</v>
      </c>
    </row>
    <row r="2" spans="1:10" ht="15.4" customHeight="1">
      <c r="A2" s="507" t="s">
        <v>391</v>
      </c>
      <c r="B2" s="507"/>
      <c r="C2" s="507"/>
      <c r="D2" s="507"/>
      <c r="E2" s="507"/>
      <c r="F2" s="507"/>
      <c r="G2" s="507"/>
      <c r="H2" s="507"/>
      <c r="I2" s="507"/>
      <c r="J2" s="507"/>
    </row>
    <row r="3" spans="1:10" ht="28.5" customHeight="1" thickBot="1">
      <c r="A3" s="508" t="s">
        <v>362</v>
      </c>
      <c r="B3" s="508"/>
      <c r="C3" s="508"/>
      <c r="D3" s="508"/>
      <c r="E3" s="508"/>
      <c r="F3" s="508"/>
      <c r="G3" s="508"/>
      <c r="H3" s="508"/>
      <c r="I3" s="508"/>
      <c r="J3" s="508"/>
    </row>
    <row r="4" spans="1:10" ht="24" customHeight="1" thickBot="1">
      <c r="A4" s="509" t="s">
        <v>0</v>
      </c>
      <c r="B4" s="510"/>
      <c r="C4" s="511" t="s">
        <v>407</v>
      </c>
      <c r="D4" s="512"/>
      <c r="E4" s="512"/>
      <c r="F4" s="512"/>
      <c r="G4" s="512"/>
      <c r="H4" s="512"/>
      <c r="I4" s="512"/>
      <c r="J4" s="513"/>
    </row>
    <row r="5" spans="1:10" ht="14.25" thickBot="1">
      <c r="A5" s="509" t="s">
        <v>1</v>
      </c>
      <c r="B5" s="510"/>
      <c r="C5" s="514"/>
      <c r="D5" s="515"/>
      <c r="E5" s="515"/>
      <c r="F5" s="515"/>
      <c r="G5" s="515"/>
      <c r="H5" s="515"/>
      <c r="I5" s="515"/>
      <c r="J5" s="516"/>
    </row>
    <row r="6" spans="1:10">
      <c r="A6" s="467" t="s">
        <v>163</v>
      </c>
      <c r="B6" s="468"/>
      <c r="C6" s="472" t="s">
        <v>162</v>
      </c>
      <c r="D6" s="473"/>
      <c r="E6" s="473"/>
      <c r="F6" s="473"/>
      <c r="G6" s="473"/>
      <c r="H6" s="473"/>
      <c r="I6" s="473"/>
      <c r="J6" s="474"/>
    </row>
    <row r="7" spans="1:10">
      <c r="A7" s="445"/>
      <c r="B7" s="446"/>
      <c r="C7" s="475" t="s">
        <v>2</v>
      </c>
      <c r="D7" s="476"/>
      <c r="E7" s="475" t="s">
        <v>161</v>
      </c>
      <c r="F7" s="521"/>
      <c r="G7" s="521"/>
      <c r="H7" s="476"/>
      <c r="I7" s="475" t="s">
        <v>3</v>
      </c>
      <c r="J7" s="477"/>
    </row>
    <row r="8" spans="1:10">
      <c r="A8" s="445"/>
      <c r="B8" s="446"/>
      <c r="C8" s="490"/>
      <c r="D8" s="491"/>
      <c r="E8" s="490"/>
      <c r="F8" s="492"/>
      <c r="G8" s="492"/>
      <c r="H8" s="491"/>
      <c r="I8" s="493"/>
      <c r="J8" s="494"/>
    </row>
    <row r="9" spans="1:10">
      <c r="A9" s="445"/>
      <c r="B9" s="446"/>
      <c r="C9" s="475" t="s">
        <v>4</v>
      </c>
      <c r="D9" s="476"/>
      <c r="E9" s="475" t="s">
        <v>5</v>
      </c>
      <c r="F9" s="476"/>
      <c r="G9" s="475" t="s">
        <v>153</v>
      </c>
      <c r="H9" s="476"/>
      <c r="I9" s="495"/>
      <c r="J9" s="420"/>
    </row>
    <row r="10" spans="1:10">
      <c r="A10" s="445"/>
      <c r="B10" s="446"/>
      <c r="C10" s="490"/>
      <c r="D10" s="491"/>
      <c r="E10" s="519"/>
      <c r="F10" s="520"/>
      <c r="G10" s="490"/>
      <c r="H10" s="491"/>
      <c r="I10" s="496"/>
      <c r="J10" s="497"/>
    </row>
    <row r="11" spans="1:10">
      <c r="A11" s="445"/>
      <c r="B11" s="446"/>
      <c r="C11" s="475" t="s">
        <v>6</v>
      </c>
      <c r="D11" s="521"/>
      <c r="E11" s="521"/>
      <c r="F11" s="521"/>
      <c r="G11" s="521"/>
      <c r="H11" s="521"/>
      <c r="I11" s="521"/>
      <c r="J11" s="477"/>
    </row>
    <row r="12" spans="1:10">
      <c r="A12" s="445"/>
      <c r="B12" s="446"/>
      <c r="C12" s="475" t="s">
        <v>2</v>
      </c>
      <c r="D12" s="476"/>
      <c r="E12" s="475" t="s">
        <v>161</v>
      </c>
      <c r="F12" s="521"/>
      <c r="G12" s="521"/>
      <c r="H12" s="476"/>
      <c r="I12" s="475" t="s">
        <v>160</v>
      </c>
      <c r="J12" s="477"/>
    </row>
    <row r="13" spans="1:10">
      <c r="A13" s="445"/>
      <c r="B13" s="446"/>
      <c r="C13" s="490"/>
      <c r="D13" s="491"/>
      <c r="E13" s="490"/>
      <c r="F13" s="492"/>
      <c r="G13" s="492"/>
      <c r="H13" s="491"/>
      <c r="I13" s="493"/>
      <c r="J13" s="494"/>
    </row>
    <row r="14" spans="1:10">
      <c r="A14" s="445"/>
      <c r="B14" s="446"/>
      <c r="C14" s="475" t="s">
        <v>4</v>
      </c>
      <c r="D14" s="476"/>
      <c r="E14" s="475" t="s">
        <v>5</v>
      </c>
      <c r="F14" s="476"/>
      <c r="G14" s="475" t="s">
        <v>153</v>
      </c>
      <c r="H14" s="476"/>
      <c r="I14" s="495"/>
      <c r="J14" s="420"/>
    </row>
    <row r="15" spans="1:10" ht="14.25" thickBot="1">
      <c r="A15" s="522"/>
      <c r="B15" s="523"/>
      <c r="C15" s="500"/>
      <c r="D15" s="501"/>
      <c r="E15" s="502"/>
      <c r="F15" s="503"/>
      <c r="G15" s="502"/>
      <c r="H15" s="503"/>
      <c r="I15" s="498"/>
      <c r="J15" s="499"/>
    </row>
    <row r="16" spans="1:10">
      <c r="A16" s="457" t="s">
        <v>159</v>
      </c>
      <c r="B16" s="458"/>
      <c r="C16" s="79" t="s">
        <v>158</v>
      </c>
      <c r="D16" s="59"/>
      <c r="E16" s="59"/>
      <c r="F16" s="59"/>
      <c r="G16" s="59"/>
      <c r="H16" s="59"/>
      <c r="I16" s="59"/>
      <c r="J16" s="58"/>
    </row>
    <row r="17" spans="1:10">
      <c r="A17" s="459"/>
      <c r="B17" s="460"/>
      <c r="D17" s="52" t="s">
        <v>157</v>
      </c>
      <c r="E17" s="463"/>
      <c r="F17" s="463"/>
      <c r="G17" s="463"/>
      <c r="H17" s="463"/>
      <c r="I17" s="463"/>
      <c r="J17" s="464"/>
    </row>
    <row r="18" spans="1:10" ht="14.25" thickBot="1">
      <c r="A18" s="461"/>
      <c r="B18" s="462"/>
      <c r="C18" s="23"/>
      <c r="D18" s="78" t="s">
        <v>156</v>
      </c>
      <c r="E18" s="465"/>
      <c r="F18" s="465"/>
      <c r="G18" s="465"/>
      <c r="H18" s="465"/>
      <c r="I18" s="465"/>
      <c r="J18" s="466"/>
    </row>
    <row r="19" spans="1:10">
      <c r="A19" s="467" t="s">
        <v>155</v>
      </c>
      <c r="B19" s="468"/>
      <c r="C19" s="469" t="s">
        <v>7</v>
      </c>
      <c r="D19" s="468"/>
      <c r="E19" s="472" t="s">
        <v>8</v>
      </c>
      <c r="F19" s="473"/>
      <c r="G19" s="473"/>
      <c r="H19" s="473"/>
      <c r="I19" s="473"/>
      <c r="J19" s="474"/>
    </row>
    <row r="20" spans="1:10">
      <c r="A20" s="445"/>
      <c r="B20" s="446"/>
      <c r="C20" s="470"/>
      <c r="D20" s="471"/>
      <c r="E20" s="76" t="s">
        <v>2</v>
      </c>
      <c r="F20" s="475" t="s">
        <v>9</v>
      </c>
      <c r="G20" s="476"/>
      <c r="H20" s="77" t="s">
        <v>154</v>
      </c>
      <c r="I20" s="475" t="s">
        <v>153</v>
      </c>
      <c r="J20" s="477"/>
    </row>
    <row r="21" spans="1:10" ht="15" customHeight="1">
      <c r="A21" s="445"/>
      <c r="B21" s="446"/>
      <c r="C21" s="478"/>
      <c r="D21" s="479"/>
      <c r="E21" s="482"/>
      <c r="F21" s="478"/>
      <c r="G21" s="479"/>
      <c r="H21" s="305"/>
      <c r="I21" s="478"/>
      <c r="J21" s="484"/>
    </row>
    <row r="22" spans="1:10" ht="15" customHeight="1">
      <c r="A22" s="445"/>
      <c r="B22" s="446"/>
      <c r="C22" s="480"/>
      <c r="D22" s="481"/>
      <c r="E22" s="483"/>
      <c r="F22" s="480"/>
      <c r="G22" s="481"/>
      <c r="H22" s="305"/>
      <c r="I22" s="480"/>
      <c r="J22" s="485"/>
    </row>
    <row r="23" spans="1:10" ht="15" customHeight="1">
      <c r="A23" s="445"/>
      <c r="B23" s="446"/>
      <c r="C23" s="478"/>
      <c r="D23" s="479"/>
      <c r="E23" s="482"/>
      <c r="F23" s="478"/>
      <c r="G23" s="479"/>
      <c r="H23" s="305"/>
      <c r="I23" s="478"/>
      <c r="J23" s="484"/>
    </row>
    <row r="24" spans="1:10" ht="15" customHeight="1">
      <c r="A24" s="445"/>
      <c r="B24" s="446"/>
      <c r="C24" s="480"/>
      <c r="D24" s="481"/>
      <c r="E24" s="483"/>
      <c r="F24" s="480"/>
      <c r="G24" s="481"/>
      <c r="H24" s="305"/>
      <c r="I24" s="480"/>
      <c r="J24" s="485"/>
    </row>
    <row r="25" spans="1:10" ht="15" customHeight="1">
      <c r="A25" s="445"/>
      <c r="B25" s="446"/>
      <c r="C25" s="478"/>
      <c r="D25" s="479"/>
      <c r="E25" s="482"/>
      <c r="F25" s="478"/>
      <c r="G25" s="479"/>
      <c r="H25" s="305"/>
      <c r="I25" s="478"/>
      <c r="J25" s="484"/>
    </row>
    <row r="26" spans="1:10" ht="15" customHeight="1">
      <c r="A26" s="445"/>
      <c r="B26" s="446"/>
      <c r="C26" s="480"/>
      <c r="D26" s="481"/>
      <c r="E26" s="483"/>
      <c r="F26" s="480"/>
      <c r="G26" s="481"/>
      <c r="H26" s="305"/>
      <c r="I26" s="480"/>
      <c r="J26" s="485"/>
    </row>
    <row r="27" spans="1:10" ht="15" customHeight="1">
      <c r="A27" s="445"/>
      <c r="B27" s="446"/>
      <c r="C27" s="486"/>
      <c r="D27" s="487"/>
      <c r="E27" s="482"/>
      <c r="F27" s="478"/>
      <c r="G27" s="479"/>
      <c r="H27" s="305"/>
      <c r="I27" s="478"/>
      <c r="J27" s="484"/>
    </row>
    <row r="28" spans="1:10" ht="15" customHeight="1">
      <c r="A28" s="445"/>
      <c r="B28" s="446"/>
      <c r="C28" s="486"/>
      <c r="D28" s="487"/>
      <c r="E28" s="488"/>
      <c r="F28" s="486"/>
      <c r="G28" s="487"/>
      <c r="H28" s="306"/>
      <c r="I28" s="486"/>
      <c r="J28" s="489"/>
    </row>
    <row r="29" spans="1:10" ht="15" customHeight="1">
      <c r="A29" s="443" t="s">
        <v>164</v>
      </c>
      <c r="B29" s="444"/>
      <c r="C29" s="447"/>
      <c r="D29" s="448"/>
      <c r="E29" s="451"/>
      <c r="F29" s="447"/>
      <c r="G29" s="448"/>
      <c r="H29" s="453"/>
      <c r="I29" s="447"/>
      <c r="J29" s="455"/>
    </row>
    <row r="30" spans="1:10" ht="15" customHeight="1" thickBot="1">
      <c r="A30" s="445"/>
      <c r="B30" s="446"/>
      <c r="C30" s="449"/>
      <c r="D30" s="450"/>
      <c r="E30" s="452"/>
      <c r="F30" s="449"/>
      <c r="G30" s="450"/>
      <c r="H30" s="454"/>
      <c r="I30" s="449"/>
      <c r="J30" s="456"/>
    </row>
    <row r="31" spans="1:10" ht="24" customHeight="1">
      <c r="A31" s="341" t="s">
        <v>384</v>
      </c>
      <c r="B31" s="342"/>
      <c r="C31" s="342"/>
      <c r="D31" s="340" t="s">
        <v>383</v>
      </c>
      <c r="E31" s="340"/>
      <c r="F31" s="338" t="s">
        <v>381</v>
      </c>
      <c r="G31" s="338"/>
      <c r="H31" s="324" t="s">
        <v>382</v>
      </c>
      <c r="I31" s="338" t="s">
        <v>381</v>
      </c>
      <c r="J31" s="339"/>
    </row>
    <row r="32" spans="1:10" ht="15" customHeight="1" thickBot="1">
      <c r="A32" s="345" t="s">
        <v>385</v>
      </c>
      <c r="B32" s="346"/>
      <c r="C32" s="346"/>
      <c r="D32" s="346"/>
      <c r="E32" s="346"/>
      <c r="F32" s="346"/>
      <c r="G32" s="346"/>
      <c r="H32" s="346"/>
      <c r="I32" s="343" t="s">
        <v>381</v>
      </c>
      <c r="J32" s="344"/>
    </row>
    <row r="33" spans="1:10">
      <c r="A33" s="322" t="s">
        <v>152</v>
      </c>
      <c r="B33" s="293"/>
      <c r="C33" s="293"/>
      <c r="D33" s="293"/>
      <c r="E33" s="293"/>
      <c r="F33" s="293"/>
      <c r="G33" s="293"/>
      <c r="H33" s="293"/>
      <c r="I33" s="293"/>
      <c r="J33" s="323"/>
    </row>
    <row r="34" spans="1:10">
      <c r="A34" s="57" t="s">
        <v>151</v>
      </c>
      <c r="B34" s="56"/>
      <c r="C34" s="56"/>
      <c r="D34" s="56"/>
      <c r="E34" s="56"/>
      <c r="F34" s="56"/>
      <c r="G34" s="56"/>
      <c r="H34" s="56"/>
      <c r="I34" s="56"/>
      <c r="J34" s="55"/>
    </row>
    <row r="35" spans="1:10" ht="52.5" customHeight="1">
      <c r="A35" s="397"/>
      <c r="B35" s="425"/>
      <c r="C35" s="425"/>
      <c r="D35" s="425"/>
      <c r="E35" s="425"/>
      <c r="F35" s="425"/>
      <c r="G35" s="425"/>
      <c r="H35" s="425"/>
      <c r="I35" s="425"/>
      <c r="J35" s="426"/>
    </row>
    <row r="36" spans="1:10">
      <c r="A36" s="22" t="s">
        <v>150</v>
      </c>
      <c r="J36" s="15"/>
    </row>
    <row r="37" spans="1:10">
      <c r="A37" s="16" t="s">
        <v>149</v>
      </c>
      <c r="J37" s="15"/>
    </row>
    <row r="38" spans="1:10">
      <c r="A38" s="16" t="s">
        <v>148</v>
      </c>
      <c r="B38" s="50"/>
      <c r="J38" s="15"/>
    </row>
    <row r="39" spans="1:10" ht="53.25" customHeight="1" thickBot="1">
      <c r="A39" s="397"/>
      <c r="B39" s="398"/>
      <c r="C39" s="398"/>
      <c r="D39" s="398"/>
      <c r="E39" s="398"/>
      <c r="F39" s="398"/>
      <c r="G39" s="398"/>
      <c r="H39" s="398"/>
      <c r="I39" s="398"/>
      <c r="J39" s="399"/>
    </row>
    <row r="40" spans="1:10" ht="15.75" customHeight="1">
      <c r="A40" s="19" t="s">
        <v>147</v>
      </c>
      <c r="B40" s="18"/>
      <c r="C40" s="18"/>
      <c r="D40" s="18"/>
      <c r="E40" s="18"/>
      <c r="F40" s="18"/>
      <c r="G40" s="18"/>
      <c r="H40" s="18"/>
      <c r="I40" s="18"/>
      <c r="J40" s="17"/>
    </row>
    <row r="41" spans="1:10">
      <c r="A41" s="75" t="s">
        <v>146</v>
      </c>
      <c r="B41" s="74"/>
      <c r="C41" s="56"/>
      <c r="D41" s="56"/>
      <c r="E41" s="56"/>
      <c r="F41" s="56"/>
      <c r="G41" s="56"/>
      <c r="H41" s="56"/>
      <c r="I41" s="56"/>
      <c r="J41" s="55"/>
    </row>
    <row r="42" spans="1:10">
      <c r="A42" s="16" t="s">
        <v>165</v>
      </c>
      <c r="B42" s="50"/>
      <c r="H42" s="12"/>
      <c r="I42" s="12"/>
      <c r="J42" s="12"/>
    </row>
    <row r="43" spans="1:10" ht="46.5" customHeight="1">
      <c r="A43" s="397"/>
      <c r="B43" s="398"/>
      <c r="C43" s="398"/>
      <c r="D43" s="398"/>
      <c r="E43" s="398"/>
      <c r="F43" s="398"/>
      <c r="G43" s="398"/>
      <c r="H43" s="398"/>
      <c r="I43" s="398"/>
      <c r="J43" s="399"/>
    </row>
    <row r="44" spans="1:10">
      <c r="A44" s="32" t="s">
        <v>145</v>
      </c>
      <c r="B44" s="50"/>
      <c r="J44" s="15"/>
    </row>
    <row r="45" spans="1:10">
      <c r="A45" s="16" t="s">
        <v>144</v>
      </c>
      <c r="B45" s="50"/>
      <c r="J45" s="15"/>
    </row>
    <row r="46" spans="1:10" ht="36" customHeight="1">
      <c r="A46" s="440"/>
      <c r="B46" s="441"/>
      <c r="C46" s="441"/>
      <c r="D46" s="441"/>
      <c r="E46" s="441"/>
      <c r="F46" s="441"/>
      <c r="G46" s="441"/>
      <c r="H46" s="441"/>
      <c r="I46" s="441"/>
      <c r="J46" s="442"/>
    </row>
    <row r="47" spans="1:10">
      <c r="A47" s="32" t="s">
        <v>143</v>
      </c>
      <c r="B47" s="50"/>
      <c r="J47" s="15"/>
    </row>
    <row r="48" spans="1:10">
      <c r="A48" s="16" t="s">
        <v>142</v>
      </c>
      <c r="B48" s="50"/>
      <c r="J48" s="15"/>
    </row>
    <row r="49" spans="1:10" ht="28.5" customHeight="1">
      <c r="A49" s="397"/>
      <c r="B49" s="398"/>
      <c r="C49" s="398"/>
      <c r="D49" s="398"/>
      <c r="E49" s="398"/>
      <c r="F49" s="398"/>
      <c r="G49" s="398"/>
      <c r="H49" s="398"/>
      <c r="I49" s="398"/>
      <c r="J49" s="399"/>
    </row>
    <row r="50" spans="1:10">
      <c r="A50" s="32" t="s">
        <v>141</v>
      </c>
      <c r="B50" s="14"/>
      <c r="C50" s="25"/>
      <c r="D50" s="25"/>
      <c r="E50" s="25"/>
      <c r="F50" s="25"/>
      <c r="G50" s="25"/>
      <c r="H50" s="25"/>
      <c r="J50" s="15"/>
    </row>
    <row r="51" spans="1:10">
      <c r="A51" s="16" t="s">
        <v>140</v>
      </c>
      <c r="B51" s="14"/>
      <c r="C51" s="25"/>
      <c r="D51" s="25"/>
      <c r="E51" s="25"/>
      <c r="F51" s="25"/>
      <c r="G51" s="25"/>
      <c r="H51" s="25"/>
      <c r="J51" s="15"/>
    </row>
    <row r="52" spans="1:10" ht="45.75" customHeight="1" thickBot="1">
      <c r="A52" s="397"/>
      <c r="B52" s="398"/>
      <c r="C52" s="398"/>
      <c r="D52" s="398"/>
      <c r="E52" s="398"/>
      <c r="F52" s="398"/>
      <c r="G52" s="398"/>
      <c r="H52" s="398"/>
      <c r="I52" s="398"/>
      <c r="J52" s="399"/>
    </row>
    <row r="53" spans="1:10" ht="40.5" hidden="1" customHeight="1">
      <c r="A53" s="19"/>
      <c r="B53" s="18"/>
      <c r="C53" s="18"/>
      <c r="D53" s="18"/>
      <c r="E53" s="18"/>
      <c r="F53" s="18"/>
      <c r="G53" s="18"/>
      <c r="H53" s="18"/>
      <c r="I53" s="18"/>
      <c r="J53" s="17"/>
    </row>
    <row r="54" spans="1:10" ht="40.5" hidden="1" customHeight="1">
      <c r="A54" s="75"/>
      <c r="B54" s="74"/>
      <c r="C54" s="56"/>
      <c r="D54" s="56"/>
      <c r="E54" s="56"/>
      <c r="F54" s="56"/>
      <c r="G54" s="56"/>
      <c r="H54" s="56"/>
      <c r="I54" s="56"/>
      <c r="J54" s="55"/>
    </row>
    <row r="55" spans="1:10" ht="40.5" hidden="1" customHeight="1">
      <c r="A55" s="16"/>
      <c r="B55" s="50"/>
      <c r="J55" s="15"/>
    </row>
    <row r="56" spans="1:10" ht="40.5" hidden="1" customHeight="1">
      <c r="A56" s="431"/>
      <c r="B56" s="432"/>
      <c r="C56" s="432"/>
      <c r="D56" s="432"/>
      <c r="E56" s="432"/>
      <c r="F56" s="432"/>
      <c r="G56" s="432"/>
      <c r="H56" s="432"/>
      <c r="I56" s="432"/>
      <c r="J56" s="433"/>
    </row>
    <row r="57" spans="1:10" ht="40.5" hidden="1" customHeight="1" thickBot="1">
      <c r="A57" s="434"/>
      <c r="B57" s="435"/>
      <c r="C57" s="435"/>
      <c r="D57" s="435"/>
      <c r="E57" s="435"/>
      <c r="F57" s="435"/>
      <c r="G57" s="435"/>
      <c r="H57" s="435"/>
      <c r="I57" s="435"/>
      <c r="J57" s="436"/>
    </row>
    <row r="58" spans="1:10" ht="22.5" customHeight="1">
      <c r="A58" s="19" t="s">
        <v>139</v>
      </c>
      <c r="B58" s="18"/>
      <c r="C58" s="18"/>
      <c r="D58" s="18"/>
      <c r="E58" s="18"/>
      <c r="F58" s="18"/>
      <c r="G58" s="18"/>
      <c r="H58" s="18"/>
      <c r="I58" s="18"/>
      <c r="J58" s="17"/>
    </row>
    <row r="59" spans="1:10">
      <c r="A59" s="57" t="s">
        <v>138</v>
      </c>
      <c r="B59" s="56"/>
      <c r="C59" s="56"/>
      <c r="D59" s="56"/>
      <c r="E59" s="56"/>
      <c r="F59" s="56"/>
      <c r="G59" s="56"/>
      <c r="H59" s="56"/>
      <c r="I59" s="56"/>
      <c r="J59" s="55"/>
    </row>
    <row r="60" spans="1:10">
      <c r="A60" s="437" t="s">
        <v>137</v>
      </c>
      <c r="B60" s="357"/>
      <c r="C60" s="357"/>
      <c r="D60" s="357"/>
      <c r="E60" s="357"/>
      <c r="F60" s="357"/>
      <c r="G60" s="357"/>
      <c r="H60" s="357"/>
      <c r="I60" s="357"/>
      <c r="J60" s="358"/>
    </row>
    <row r="61" spans="1:10">
      <c r="A61" s="356"/>
      <c r="B61" s="357"/>
      <c r="C61" s="357"/>
      <c r="D61" s="357"/>
      <c r="E61" s="357"/>
      <c r="F61" s="357"/>
      <c r="G61" s="357"/>
      <c r="H61" s="357"/>
      <c r="I61" s="357"/>
      <c r="J61" s="358"/>
    </row>
    <row r="62" spans="1:10">
      <c r="A62" s="356"/>
      <c r="B62" s="357"/>
      <c r="C62" s="357"/>
      <c r="D62" s="357"/>
      <c r="E62" s="357"/>
      <c r="F62" s="357"/>
      <c r="G62" s="357"/>
      <c r="H62" s="357"/>
      <c r="I62" s="357"/>
      <c r="J62" s="358"/>
    </row>
    <row r="63" spans="1:10">
      <c r="A63" s="22" t="s">
        <v>136</v>
      </c>
      <c r="J63" s="15"/>
    </row>
    <row r="64" spans="1:10" ht="15" customHeight="1">
      <c r="A64" s="438" t="s">
        <v>392</v>
      </c>
      <c r="B64" s="439"/>
      <c r="C64" s="439"/>
      <c r="D64" s="307"/>
      <c r="E64" s="13" t="s">
        <v>394</v>
      </c>
      <c r="F64" s="13" t="s">
        <v>166</v>
      </c>
      <c r="H64" s="307"/>
      <c r="I64" s="13" t="s">
        <v>394</v>
      </c>
      <c r="J64" s="15"/>
    </row>
    <row r="65" spans="1:10" ht="18.75">
      <c r="A65" s="438" t="s">
        <v>393</v>
      </c>
      <c r="B65" s="439"/>
      <c r="C65" s="439"/>
      <c r="D65" s="308"/>
      <c r="E65" s="13" t="s">
        <v>394</v>
      </c>
      <c r="H65" s="308"/>
      <c r="I65" s="13" t="s">
        <v>394</v>
      </c>
      <c r="J65" s="15"/>
    </row>
    <row r="66" spans="1:10">
      <c r="A66" s="22"/>
      <c r="J66" s="15"/>
    </row>
    <row r="67" spans="1:10">
      <c r="A67" s="73" t="s">
        <v>135</v>
      </c>
      <c r="D67" s="70" t="s">
        <v>134</v>
      </c>
      <c r="E67" s="70" t="s">
        <v>133</v>
      </c>
      <c r="F67" s="70" t="s">
        <v>132</v>
      </c>
      <c r="G67" s="70"/>
      <c r="H67" s="70" t="s">
        <v>131</v>
      </c>
      <c r="I67" s="70"/>
      <c r="J67" s="15"/>
    </row>
    <row r="68" spans="1:10">
      <c r="A68" s="429"/>
      <c r="B68" s="430"/>
      <c r="D68" s="307"/>
      <c r="E68" s="13" t="str">
        <f t="shared" ref="E68:E73" si="0">IF(ISERROR(VLOOKUP(A68,換算係数,3,FALSE))=TRUE,"",VLOOKUP(A68,換算係数,3,FALSE))</f>
        <v/>
      </c>
      <c r="F68" s="309" t="str">
        <f>IF(ISERROR(VLOOKUP(A68,換算係数!$B$2:$I$33,2,FALSE))=TRUE,"",VLOOKUP(A68,換算係数!$B$2:$I$33,2,FALSE))</f>
        <v/>
      </c>
      <c r="G68" s="72" t="str">
        <f t="shared" ref="G68:G73" si="1">IF(ISERROR(VLOOKUP(A68,換算係数,4,FALSE))=TRUE,"",VLOOKUP(A68,換算係数,4,FALSE))</f>
        <v/>
      </c>
      <c r="H68" s="67" t="str">
        <f t="shared" ref="H68:H73" si="2">IF(ISERROR(F68*D68)=TRUE,"",D68*F68)</f>
        <v/>
      </c>
      <c r="I68" s="13" t="s">
        <v>394</v>
      </c>
      <c r="J68" s="15"/>
    </row>
    <row r="69" spans="1:10">
      <c r="A69" s="429"/>
      <c r="B69" s="430"/>
      <c r="D69" s="308"/>
      <c r="E69" s="13" t="str">
        <f t="shared" si="0"/>
        <v/>
      </c>
      <c r="F69" s="309" t="str">
        <f>IF(ISERROR(VLOOKUP(A69,換算係数!$B$2:$I$33,2,FALSE))=TRUE,"",VLOOKUP(A69,換算係数!$B$2:$I$33,2,FALSE))</f>
        <v/>
      </c>
      <c r="G69" s="72" t="str">
        <f t="shared" si="1"/>
        <v/>
      </c>
      <c r="H69" s="67" t="str">
        <f t="shared" si="2"/>
        <v/>
      </c>
      <c r="I69" s="13" t="s">
        <v>394</v>
      </c>
      <c r="J69" s="15"/>
    </row>
    <row r="70" spans="1:10">
      <c r="A70" s="429"/>
      <c r="B70" s="430"/>
      <c r="D70" s="308"/>
      <c r="E70" s="13" t="str">
        <f t="shared" si="0"/>
        <v/>
      </c>
      <c r="F70" s="309" t="str">
        <f>IF(ISERROR(VLOOKUP(A70,換算係数!$B$2:$I$33,2,FALSE))=TRUE,"",VLOOKUP(A70,換算係数!$B$2:$I$33,2,FALSE))</f>
        <v/>
      </c>
      <c r="G70" s="72" t="str">
        <f t="shared" si="1"/>
        <v/>
      </c>
      <c r="H70" s="67" t="str">
        <f t="shared" si="2"/>
        <v/>
      </c>
      <c r="I70" s="13" t="s">
        <v>394</v>
      </c>
      <c r="J70" s="15"/>
    </row>
    <row r="71" spans="1:10">
      <c r="A71" s="429"/>
      <c r="B71" s="430"/>
      <c r="D71" s="308"/>
      <c r="E71" s="13" t="str">
        <f t="shared" si="0"/>
        <v/>
      </c>
      <c r="F71" s="309" t="str">
        <f>IF(ISERROR(VLOOKUP(A71,換算係数!$B$2:$I$33,2,FALSE))=TRUE,"",VLOOKUP(A71,換算係数!$B$2:$I$33,2,FALSE))</f>
        <v/>
      </c>
      <c r="G71" s="72" t="str">
        <f t="shared" si="1"/>
        <v/>
      </c>
      <c r="H71" s="67" t="str">
        <f t="shared" si="2"/>
        <v/>
      </c>
      <c r="I71" s="13" t="s">
        <v>394</v>
      </c>
      <c r="J71" s="15"/>
    </row>
    <row r="72" spans="1:10">
      <c r="A72" s="429"/>
      <c r="B72" s="430"/>
      <c r="D72" s="308"/>
      <c r="E72" s="13" t="str">
        <f t="shared" si="0"/>
        <v/>
      </c>
      <c r="F72" s="309" t="str">
        <f>IF(ISERROR(VLOOKUP(A72,換算係数!$B$2:$I$33,2,FALSE))=TRUE,"",VLOOKUP(A72,換算係数!$B$2:$I$33,2,FALSE))</f>
        <v/>
      </c>
      <c r="G72" s="72" t="str">
        <f t="shared" si="1"/>
        <v/>
      </c>
      <c r="H72" s="67" t="str">
        <f t="shared" si="2"/>
        <v/>
      </c>
      <c r="I72" s="13" t="s">
        <v>394</v>
      </c>
      <c r="J72" s="15"/>
    </row>
    <row r="73" spans="1:10">
      <c r="A73" s="429"/>
      <c r="B73" s="430"/>
      <c r="D73" s="308"/>
      <c r="E73" s="13" t="str">
        <f t="shared" si="0"/>
        <v/>
      </c>
      <c r="F73" s="309" t="str">
        <f>IF(ISERROR(VLOOKUP(A73,換算係数!$B$2:$I$33,2,FALSE))=TRUE,"",VLOOKUP(A73,換算係数!$B$2:$I$33,2,FALSE))</f>
        <v/>
      </c>
      <c r="G73" s="72" t="str">
        <f t="shared" si="1"/>
        <v/>
      </c>
      <c r="H73" s="67" t="str">
        <f t="shared" si="2"/>
        <v/>
      </c>
      <c r="I73" s="13" t="s">
        <v>394</v>
      </c>
      <c r="J73" s="15"/>
    </row>
    <row r="74" spans="1:10">
      <c r="A74" s="71"/>
      <c r="B74" s="70"/>
      <c r="D74" s="69"/>
      <c r="F74" s="68"/>
      <c r="G74" s="52" t="s">
        <v>11</v>
      </c>
      <c r="H74" s="67">
        <f>SUM(H68:H73)</f>
        <v>0</v>
      </c>
      <c r="I74" s="13" t="s">
        <v>394</v>
      </c>
      <c r="J74" s="15"/>
    </row>
    <row r="75" spans="1:10" ht="9.75" customHeight="1">
      <c r="A75" s="22"/>
      <c r="J75" s="15"/>
    </row>
    <row r="76" spans="1:10">
      <c r="A76" s="22" t="s">
        <v>130</v>
      </c>
      <c r="J76" s="15"/>
    </row>
    <row r="77" spans="1:10">
      <c r="A77" s="16" t="s">
        <v>167</v>
      </c>
      <c r="B77" s="50"/>
      <c r="J77" s="15"/>
    </row>
    <row r="78" spans="1:10">
      <c r="A78" s="16" t="s">
        <v>168</v>
      </c>
      <c r="B78" s="50"/>
      <c r="J78" s="15"/>
    </row>
    <row r="79" spans="1:10">
      <c r="A79" s="16" t="s">
        <v>169</v>
      </c>
      <c r="B79" s="50"/>
      <c r="J79" s="15"/>
    </row>
    <row r="80" spans="1:10">
      <c r="A80" s="16"/>
      <c r="B80" s="50"/>
      <c r="J80" s="15"/>
    </row>
    <row r="81" spans="1:10">
      <c r="A81" s="16" t="s">
        <v>380</v>
      </c>
      <c r="B81" s="50"/>
      <c r="J81" s="15"/>
    </row>
    <row r="82" spans="1:10">
      <c r="A82" s="16" t="s">
        <v>379</v>
      </c>
      <c r="B82" s="50"/>
      <c r="J82" s="15"/>
    </row>
    <row r="83" spans="1:10" ht="18.75" hidden="1" customHeight="1">
      <c r="A83" s="16"/>
      <c r="B83" s="50"/>
      <c r="J83" s="15"/>
    </row>
    <row r="84" spans="1:10" hidden="1">
      <c r="A84" s="16"/>
      <c r="B84" s="50"/>
      <c r="J84" s="15"/>
    </row>
    <row r="85" spans="1:10" hidden="1">
      <c r="A85" s="16"/>
      <c r="B85" s="50"/>
      <c r="J85" s="15"/>
    </row>
    <row r="86" spans="1:10" ht="17.25" customHeight="1">
      <c r="A86" s="22" t="s">
        <v>129</v>
      </c>
      <c r="J86" s="15"/>
    </row>
    <row r="87" spans="1:10" ht="39" customHeight="1">
      <c r="A87" s="418"/>
      <c r="B87" s="419"/>
      <c r="C87" s="419"/>
      <c r="D87" s="419"/>
      <c r="E87" s="419"/>
      <c r="F87" s="419"/>
      <c r="G87" s="419"/>
      <c r="H87" s="419"/>
      <c r="I87" s="419"/>
      <c r="J87" s="420"/>
    </row>
    <row r="88" spans="1:10" ht="15.75" customHeight="1">
      <c r="A88" s="22" t="s">
        <v>128</v>
      </c>
      <c r="J88" s="15"/>
    </row>
    <row r="89" spans="1:10" ht="8.25" customHeight="1">
      <c r="A89" s="22"/>
      <c r="J89" s="15"/>
    </row>
    <row r="90" spans="1:10">
      <c r="A90" s="22" t="s">
        <v>127</v>
      </c>
      <c r="E90" s="307"/>
      <c r="F90" s="13" t="s">
        <v>101</v>
      </c>
      <c r="J90" s="15"/>
    </row>
    <row r="91" spans="1:10">
      <c r="A91" s="22" t="s">
        <v>126</v>
      </c>
      <c r="C91" s="12"/>
      <c r="D91" s="12"/>
      <c r="E91" s="34">
        <f>'別紙2　経費内訳'!N7</f>
        <v>0</v>
      </c>
      <c r="F91" s="13" t="s">
        <v>101</v>
      </c>
      <c r="J91" s="15"/>
    </row>
    <row r="92" spans="1:10">
      <c r="A92" s="22" t="s">
        <v>125</v>
      </c>
      <c r="C92" s="12"/>
      <c r="D92" s="12"/>
      <c r="E92" s="66">
        <f>MIN(50000000,(IF(F154&gt;23000,F157,F152)))</f>
        <v>0</v>
      </c>
      <c r="F92" s="13" t="s">
        <v>101</v>
      </c>
      <c r="J92" s="15"/>
    </row>
    <row r="93" spans="1:10" ht="16.5" customHeight="1">
      <c r="A93" s="22" t="s">
        <v>124</v>
      </c>
      <c r="C93" s="12"/>
      <c r="D93" s="12"/>
      <c r="E93" s="65">
        <f>IF(ISERROR(E91-E92)=TRUE,"",E91-E92)</f>
        <v>0</v>
      </c>
      <c r="F93" s="13" t="s">
        <v>101</v>
      </c>
      <c r="J93" s="15"/>
    </row>
    <row r="94" spans="1:10" ht="17.25" customHeight="1">
      <c r="A94" s="22" t="s">
        <v>123</v>
      </c>
      <c r="C94" s="12"/>
      <c r="D94" s="12"/>
      <c r="E94" s="64">
        <f>IFERROR(E93/E90,0)</f>
        <v>0</v>
      </c>
      <c r="F94" s="13" t="s">
        <v>122</v>
      </c>
      <c r="J94" s="15"/>
    </row>
    <row r="95" spans="1:10" ht="10.5" customHeight="1">
      <c r="A95" s="22"/>
      <c r="J95" s="15"/>
    </row>
    <row r="96" spans="1:10" ht="13.5" customHeight="1">
      <c r="A96" s="22" t="s">
        <v>121</v>
      </c>
      <c r="J96" s="15"/>
    </row>
    <row r="97" spans="1:10" ht="42" customHeight="1">
      <c r="A97" s="418"/>
      <c r="B97" s="419"/>
      <c r="C97" s="419"/>
      <c r="D97" s="419"/>
      <c r="E97" s="419"/>
      <c r="F97" s="419"/>
      <c r="G97" s="419"/>
      <c r="H97" s="419"/>
      <c r="I97" s="419"/>
      <c r="J97" s="420"/>
    </row>
    <row r="98" spans="1:10" ht="9.75" customHeight="1">
      <c r="A98" s="63"/>
      <c r="B98" s="62"/>
      <c r="C98" s="62"/>
      <c r="D98" s="62"/>
      <c r="E98" s="62"/>
      <c r="F98" s="62"/>
      <c r="G98" s="62"/>
      <c r="H98" s="62"/>
      <c r="I98" s="62"/>
      <c r="J98" s="61"/>
    </row>
    <row r="99" spans="1:10" ht="16.5" customHeight="1">
      <c r="A99" s="22" t="s">
        <v>120</v>
      </c>
      <c r="J99" s="15"/>
    </row>
    <row r="100" spans="1:10" ht="31.5" customHeight="1">
      <c r="A100" s="421" t="s">
        <v>119</v>
      </c>
      <c r="B100" s="422"/>
      <c r="C100" s="422"/>
      <c r="D100" s="422"/>
      <c r="E100" s="422"/>
      <c r="F100" s="422"/>
      <c r="G100" s="422"/>
      <c r="H100" s="422"/>
      <c r="I100" s="422"/>
      <c r="J100" s="423"/>
    </row>
    <row r="101" spans="1:10" ht="6" customHeight="1">
      <c r="A101" s="424"/>
      <c r="B101" s="422"/>
      <c r="C101" s="422"/>
      <c r="D101" s="422"/>
      <c r="E101" s="422"/>
      <c r="F101" s="422"/>
      <c r="G101" s="422"/>
      <c r="H101" s="422"/>
      <c r="I101" s="422"/>
      <c r="J101" s="423"/>
    </row>
    <row r="102" spans="1:10">
      <c r="A102" s="22" t="s">
        <v>118</v>
      </c>
      <c r="J102" s="15"/>
    </row>
    <row r="103" spans="1:10" ht="44.25" customHeight="1">
      <c r="A103" s="397"/>
      <c r="B103" s="425"/>
      <c r="C103" s="425"/>
      <c r="D103" s="425"/>
      <c r="E103" s="425"/>
      <c r="F103" s="425"/>
      <c r="G103" s="425"/>
      <c r="H103" s="425"/>
      <c r="I103" s="425"/>
      <c r="J103" s="426"/>
    </row>
    <row r="104" spans="1:10" ht="18" customHeight="1">
      <c r="A104" s="22" t="s">
        <v>117</v>
      </c>
      <c r="J104" s="15"/>
    </row>
    <row r="105" spans="1:10" ht="42.75" customHeight="1">
      <c r="A105" s="397"/>
      <c r="B105" s="425"/>
      <c r="C105" s="425"/>
      <c r="D105" s="425"/>
      <c r="E105" s="425"/>
      <c r="F105" s="425"/>
      <c r="G105" s="425"/>
      <c r="H105" s="425"/>
      <c r="I105" s="425"/>
      <c r="J105" s="426"/>
    </row>
    <row r="106" spans="1:10">
      <c r="A106" s="22" t="s">
        <v>116</v>
      </c>
      <c r="J106" s="15"/>
    </row>
    <row r="107" spans="1:10">
      <c r="A107" s="16" t="s">
        <v>115</v>
      </c>
      <c r="B107" s="50"/>
      <c r="J107" s="15"/>
    </row>
    <row r="108" spans="1:10" ht="48.75" customHeight="1" thickBot="1">
      <c r="A108" s="389"/>
      <c r="B108" s="427"/>
      <c r="C108" s="427"/>
      <c r="D108" s="427"/>
      <c r="E108" s="427"/>
      <c r="F108" s="427"/>
      <c r="G108" s="427"/>
      <c r="H108" s="427"/>
      <c r="I108" s="427"/>
      <c r="J108" s="428"/>
    </row>
    <row r="109" spans="1:10" ht="15.75" customHeight="1">
      <c r="A109" s="60" t="s">
        <v>114</v>
      </c>
      <c r="B109" s="59"/>
      <c r="C109" s="59"/>
      <c r="D109" s="59"/>
      <c r="E109" s="59"/>
      <c r="F109" s="59"/>
      <c r="G109" s="59"/>
      <c r="H109" s="59"/>
      <c r="I109" s="59"/>
      <c r="J109" s="58"/>
    </row>
    <row r="110" spans="1:10">
      <c r="A110" s="57" t="s">
        <v>395</v>
      </c>
      <c r="B110" s="56"/>
      <c r="C110" s="56"/>
      <c r="D110" s="56"/>
      <c r="E110" s="56"/>
      <c r="F110" s="56"/>
      <c r="G110" s="56"/>
      <c r="H110" s="56"/>
      <c r="I110" s="56"/>
      <c r="J110" s="55"/>
    </row>
    <row r="111" spans="1:10">
      <c r="A111" s="22" t="s">
        <v>113</v>
      </c>
      <c r="J111" s="15"/>
    </row>
    <row r="112" spans="1:10">
      <c r="A112" s="54"/>
      <c r="B112" s="52" t="s">
        <v>112</v>
      </c>
      <c r="C112" s="53">
        <f>+D144</f>
        <v>31.077000000000002</v>
      </c>
      <c r="D112" s="13" t="s">
        <v>397</v>
      </c>
      <c r="F112" s="52" t="s">
        <v>112</v>
      </c>
      <c r="G112" s="310">
        <v>36.787999999999997</v>
      </c>
      <c r="H112" s="13" t="s">
        <v>111</v>
      </c>
      <c r="J112" s="15"/>
    </row>
    <row r="113" spans="1:10">
      <c r="A113" s="22"/>
      <c r="J113" s="15"/>
    </row>
    <row r="114" spans="1:10">
      <c r="A114" s="22" t="s">
        <v>110</v>
      </c>
      <c r="J114" s="15"/>
    </row>
    <row r="115" spans="1:10">
      <c r="A115" s="22"/>
      <c r="J115" s="15"/>
    </row>
    <row r="116" spans="1:10">
      <c r="A116" s="22" t="s">
        <v>396</v>
      </c>
      <c r="J116" s="15"/>
    </row>
    <row r="117" spans="1:10">
      <c r="A117" s="22" t="s">
        <v>109</v>
      </c>
      <c r="J117" s="15"/>
    </row>
    <row r="118" spans="1:10">
      <c r="A118" s="411" t="s">
        <v>108</v>
      </c>
      <c r="B118" s="357"/>
      <c r="C118" s="357"/>
      <c r="D118" s="357"/>
      <c r="E118" s="357"/>
      <c r="F118" s="357"/>
      <c r="G118" s="357"/>
      <c r="H118" s="357"/>
      <c r="I118" s="357"/>
      <c r="J118" s="358"/>
    </row>
    <row r="119" spans="1:10">
      <c r="A119" s="356"/>
      <c r="B119" s="357"/>
      <c r="C119" s="357"/>
      <c r="D119" s="357"/>
      <c r="E119" s="357"/>
      <c r="F119" s="357"/>
      <c r="G119" s="357"/>
      <c r="H119" s="357"/>
      <c r="I119" s="357"/>
      <c r="J119" s="358"/>
    </row>
    <row r="120" spans="1:10">
      <c r="A120" s="356"/>
      <c r="B120" s="357"/>
      <c r="C120" s="357"/>
      <c r="D120" s="357"/>
      <c r="E120" s="357"/>
      <c r="F120" s="357"/>
      <c r="G120" s="357"/>
      <c r="H120" s="357"/>
      <c r="I120" s="357"/>
      <c r="J120" s="358"/>
    </row>
    <row r="121" spans="1:10">
      <c r="A121" s="356"/>
      <c r="B121" s="357"/>
      <c r="C121" s="357"/>
      <c r="D121" s="357"/>
      <c r="E121" s="357"/>
      <c r="F121" s="357"/>
      <c r="G121" s="357"/>
      <c r="H121" s="357"/>
      <c r="I121" s="357"/>
      <c r="J121" s="358"/>
    </row>
    <row r="122" spans="1:10">
      <c r="A122" s="356"/>
      <c r="B122" s="357"/>
      <c r="C122" s="357"/>
      <c r="D122" s="357"/>
      <c r="E122" s="357"/>
      <c r="F122" s="357"/>
      <c r="G122" s="357"/>
      <c r="H122" s="357"/>
      <c r="I122" s="357"/>
      <c r="J122" s="358"/>
    </row>
    <row r="123" spans="1:10" ht="9.75" customHeight="1">
      <c r="A123" s="16"/>
      <c r="B123" s="50"/>
      <c r="J123" s="15"/>
    </row>
    <row r="124" spans="1:10" ht="10.5" customHeight="1">
      <c r="A124" s="22"/>
      <c r="J124" s="15"/>
    </row>
    <row r="125" spans="1:10">
      <c r="A125" s="22" t="s">
        <v>398</v>
      </c>
      <c r="J125" s="15"/>
    </row>
    <row r="126" spans="1:10">
      <c r="A126" s="411" t="s">
        <v>401</v>
      </c>
      <c r="B126" s="357"/>
      <c r="C126" s="357"/>
      <c r="D126" s="357"/>
      <c r="E126" s="357"/>
      <c r="F126" s="357"/>
      <c r="G126" s="357"/>
      <c r="H126" s="357"/>
      <c r="I126" s="357"/>
      <c r="J126" s="358"/>
    </row>
    <row r="127" spans="1:10">
      <c r="A127" s="356"/>
      <c r="B127" s="357"/>
      <c r="C127" s="357"/>
      <c r="D127" s="357"/>
      <c r="E127" s="357"/>
      <c r="F127" s="357"/>
      <c r="G127" s="357"/>
      <c r="H127" s="357"/>
      <c r="I127" s="357"/>
      <c r="J127" s="358"/>
    </row>
    <row r="128" spans="1:10">
      <c r="A128" s="21" t="s">
        <v>399</v>
      </c>
      <c r="B128" s="51"/>
      <c r="C128" s="51"/>
      <c r="D128" s="51"/>
      <c r="E128" s="51"/>
      <c r="F128" s="51"/>
      <c r="G128" s="51"/>
      <c r="J128" s="15"/>
    </row>
    <row r="129" spans="1:10">
      <c r="A129" s="21" t="s">
        <v>171</v>
      </c>
      <c r="B129" s="51"/>
      <c r="C129" s="51"/>
      <c r="D129" s="51"/>
      <c r="E129" s="51"/>
      <c r="F129" s="51"/>
      <c r="G129" s="51"/>
      <c r="J129" s="15"/>
    </row>
    <row r="130" spans="1:10">
      <c r="A130" s="16"/>
      <c r="B130" s="50"/>
      <c r="J130" s="15"/>
    </row>
    <row r="131" spans="1:10">
      <c r="A131" s="16" t="s">
        <v>107</v>
      </c>
      <c r="B131" s="50"/>
      <c r="J131" s="15"/>
    </row>
    <row r="132" spans="1:10">
      <c r="A132" s="16" t="s">
        <v>172</v>
      </c>
      <c r="B132" s="50"/>
      <c r="J132" s="15"/>
    </row>
    <row r="133" spans="1:10">
      <c r="A133" s="16" t="s">
        <v>400</v>
      </c>
      <c r="B133" s="50"/>
      <c r="J133" s="15"/>
    </row>
    <row r="134" spans="1:10">
      <c r="A134" s="16" t="s">
        <v>173</v>
      </c>
      <c r="B134" s="50"/>
      <c r="J134" s="15"/>
    </row>
    <row r="135" spans="1:10" ht="14.1" customHeight="1">
      <c r="A135" s="16" t="s">
        <v>174</v>
      </c>
      <c r="B135" s="50"/>
      <c r="J135" s="15"/>
    </row>
    <row r="136" spans="1:10" ht="34.5" customHeight="1">
      <c r="A136" s="16"/>
      <c r="B136" s="50"/>
      <c r="J136" s="15"/>
    </row>
    <row r="137" spans="1:10" ht="14.1" customHeight="1">
      <c r="A137" s="22" t="s">
        <v>106</v>
      </c>
      <c r="J137" s="15"/>
    </row>
    <row r="138" spans="1:10" ht="14.1" customHeight="1">
      <c r="A138" s="39"/>
      <c r="B138" s="49" t="s">
        <v>105</v>
      </c>
      <c r="C138" s="48"/>
      <c r="D138" s="43" t="s">
        <v>402</v>
      </c>
      <c r="E138" s="47"/>
      <c r="F138" s="46" t="s">
        <v>104</v>
      </c>
      <c r="G138" s="43" t="s">
        <v>403</v>
      </c>
      <c r="H138" s="45"/>
      <c r="I138" s="44"/>
      <c r="J138" s="15"/>
    </row>
    <row r="139" spans="1:10" ht="14.1" customHeight="1">
      <c r="A139" s="39"/>
      <c r="B139" s="412" t="s">
        <v>175</v>
      </c>
      <c r="C139" s="413"/>
      <c r="D139" s="414">
        <v>13024.9</v>
      </c>
      <c r="E139" s="415"/>
      <c r="F139" s="311">
        <v>13</v>
      </c>
      <c r="G139" s="416">
        <f>D139*F139/1000</f>
        <v>169.32369999999997</v>
      </c>
      <c r="H139" s="417"/>
      <c r="I139" s="40" t="s">
        <v>176</v>
      </c>
      <c r="J139" s="15"/>
    </row>
    <row r="140" spans="1:10" ht="14.1" customHeight="1">
      <c r="A140" s="39"/>
      <c r="B140" s="383" t="s">
        <v>177</v>
      </c>
      <c r="C140" s="384"/>
      <c r="D140" s="385">
        <v>18052.099999999999</v>
      </c>
      <c r="E140" s="386"/>
      <c r="F140" s="312">
        <v>15</v>
      </c>
      <c r="G140" s="387">
        <f>D140*F140/1000</f>
        <v>270.78149999999999</v>
      </c>
      <c r="H140" s="388"/>
      <c r="I140" s="40" t="e">
        <f>#REF!*G140</f>
        <v>#REF!</v>
      </c>
      <c r="J140" s="15"/>
    </row>
    <row r="141" spans="1:10" ht="14.1" customHeight="1">
      <c r="A141" s="39"/>
      <c r="B141" s="383"/>
      <c r="C141" s="384"/>
      <c r="D141" s="385"/>
      <c r="E141" s="386"/>
      <c r="F141" s="312">
        <v>13</v>
      </c>
      <c r="G141" s="387">
        <f>D141*F141/1000</f>
        <v>0</v>
      </c>
      <c r="H141" s="388"/>
      <c r="I141" s="40">
        <f>D141*G141</f>
        <v>0</v>
      </c>
      <c r="J141" s="15"/>
    </row>
    <row r="142" spans="1:10" ht="14.1" customHeight="1">
      <c r="A142" s="39"/>
      <c r="B142" s="383"/>
      <c r="C142" s="384"/>
      <c r="D142" s="385"/>
      <c r="E142" s="386"/>
      <c r="F142" s="312">
        <v>0</v>
      </c>
      <c r="G142" s="387">
        <f>D142*F142/1000</f>
        <v>0</v>
      </c>
      <c r="H142" s="388"/>
      <c r="I142" s="40">
        <f>D142*G142</f>
        <v>0</v>
      </c>
      <c r="J142" s="15"/>
    </row>
    <row r="143" spans="1:10" ht="14.1" customHeight="1">
      <c r="A143" s="39"/>
      <c r="B143" s="372"/>
      <c r="C143" s="373"/>
      <c r="D143" s="374"/>
      <c r="E143" s="375"/>
      <c r="F143" s="313">
        <v>0</v>
      </c>
      <c r="G143" s="376">
        <f>D143*F143</f>
        <v>0</v>
      </c>
      <c r="H143" s="377"/>
      <c r="I143" s="40">
        <f>D143*G143</f>
        <v>0</v>
      </c>
      <c r="J143" s="15"/>
    </row>
    <row r="144" spans="1:10" ht="14.1" customHeight="1">
      <c r="A144" s="39"/>
      <c r="B144" s="43"/>
      <c r="C144" s="42" t="s">
        <v>11</v>
      </c>
      <c r="D144" s="378">
        <f>SUM(D139:E143)/1000</f>
        <v>31.077000000000002</v>
      </c>
      <c r="E144" s="379"/>
      <c r="F144" s="41"/>
      <c r="G144" s="380">
        <f>SUM(G139:H143)</f>
        <v>440.10519999999997</v>
      </c>
      <c r="H144" s="381"/>
      <c r="I144" s="40" t="e">
        <f>SUM(I139:I143)</f>
        <v>#REF!</v>
      </c>
      <c r="J144" s="15"/>
    </row>
    <row r="145" spans="1:10" ht="14.1" customHeight="1">
      <c r="A145" s="39"/>
      <c r="C145" s="12"/>
      <c r="D145" s="38"/>
      <c r="E145" s="38"/>
      <c r="F145" s="20"/>
      <c r="G145" s="37"/>
      <c r="H145" s="37"/>
      <c r="I145" s="36"/>
      <c r="J145" s="15"/>
    </row>
    <row r="146" spans="1:10" ht="14.1" customHeight="1">
      <c r="A146" s="22" t="s">
        <v>404</v>
      </c>
      <c r="J146" s="15"/>
    </row>
    <row r="147" spans="1:10" ht="14.1" customHeight="1">
      <c r="A147" s="22"/>
      <c r="B147" s="13" t="s">
        <v>103</v>
      </c>
      <c r="D147" s="12"/>
      <c r="E147" s="12"/>
      <c r="F147" s="34">
        <f>+E91</f>
        <v>0</v>
      </c>
      <c r="G147" s="13" t="s">
        <v>101</v>
      </c>
      <c r="J147" s="15"/>
    </row>
    <row r="148" spans="1:10" ht="14.1" customHeight="1">
      <c r="A148" s="22"/>
      <c r="B148" s="13" t="s">
        <v>405</v>
      </c>
      <c r="D148" s="12"/>
      <c r="E148" s="12"/>
      <c r="F148" s="35">
        <f>+G144</f>
        <v>440.10519999999997</v>
      </c>
      <c r="G148" s="13" t="s">
        <v>394</v>
      </c>
      <c r="J148" s="15"/>
    </row>
    <row r="149" spans="1:10" ht="14.1" customHeight="1">
      <c r="A149" s="22"/>
      <c r="B149" s="13" t="s">
        <v>406</v>
      </c>
      <c r="F149" s="34">
        <f>IF(ISERROR(F147/F148)=TRUE,"",F147/F148)</f>
        <v>0</v>
      </c>
      <c r="G149" s="13" t="s">
        <v>408</v>
      </c>
      <c r="J149" s="15"/>
    </row>
    <row r="150" spans="1:10" ht="14.1" customHeight="1">
      <c r="A150" s="22"/>
      <c r="F150" s="33"/>
      <c r="J150" s="15"/>
    </row>
    <row r="151" spans="1:10" ht="14.1" customHeight="1">
      <c r="A151" s="22" t="s">
        <v>409</v>
      </c>
      <c r="F151" s="33"/>
      <c r="J151" s="15"/>
    </row>
    <row r="152" spans="1:10" ht="14.1" customHeight="1">
      <c r="A152" s="22"/>
      <c r="B152" s="13" t="s">
        <v>102</v>
      </c>
      <c r="D152" s="12"/>
      <c r="E152" s="12"/>
      <c r="F152" s="34">
        <f>MIN(40000000,(ROUNDDOWN(+F147/3,-3)))</f>
        <v>0</v>
      </c>
      <c r="G152" s="13" t="s">
        <v>101</v>
      </c>
      <c r="J152" s="15"/>
    </row>
    <row r="153" spans="1:10" ht="14.1" customHeight="1">
      <c r="A153" s="22"/>
      <c r="B153" s="13" t="s">
        <v>405</v>
      </c>
      <c r="D153" s="12"/>
      <c r="E153" s="12"/>
      <c r="F153" s="35">
        <f>+G144</f>
        <v>440.10519999999997</v>
      </c>
      <c r="G153" s="13" t="s">
        <v>394</v>
      </c>
      <c r="J153" s="15"/>
    </row>
    <row r="154" spans="1:10" ht="14.1" customHeight="1">
      <c r="A154" s="22"/>
      <c r="B154" s="13" t="s">
        <v>410</v>
      </c>
      <c r="F154" s="34">
        <f>IF(ISERROR(F152/F153)=TRUE,0,F152/F153)</f>
        <v>0</v>
      </c>
      <c r="G154" s="13" t="s">
        <v>408</v>
      </c>
      <c r="J154" s="15"/>
    </row>
    <row r="155" spans="1:10" ht="14.1" customHeight="1">
      <c r="A155" s="22" t="s">
        <v>411</v>
      </c>
      <c r="F155" s="33"/>
      <c r="J155" s="15"/>
    </row>
    <row r="156" spans="1:10" ht="14.1" customHeight="1">
      <c r="A156" s="22"/>
      <c r="B156" s="13" t="s">
        <v>178</v>
      </c>
      <c r="F156" s="33"/>
      <c r="J156" s="15"/>
    </row>
    <row r="157" spans="1:10" ht="14.1" customHeight="1">
      <c r="A157" s="22"/>
      <c r="B157" s="13" t="s">
        <v>412</v>
      </c>
      <c r="F157" s="382" t="str">
        <f>IF(F154&gt;23000,ROUNDDOWN(G144*23000,-3), "－")</f>
        <v>－</v>
      </c>
      <c r="G157" s="382"/>
      <c r="H157" s="13" t="s">
        <v>179</v>
      </c>
      <c r="J157" s="15"/>
    </row>
    <row r="158" spans="1:10" ht="14.1" customHeight="1" thickBot="1">
      <c r="A158" s="22"/>
      <c r="J158" s="15"/>
    </row>
    <row r="159" spans="1:10">
      <c r="A159" s="19" t="s">
        <v>100</v>
      </c>
      <c r="B159" s="18"/>
      <c r="C159" s="18"/>
      <c r="D159" s="18"/>
      <c r="E159" s="18"/>
      <c r="F159" s="18"/>
      <c r="G159" s="18"/>
      <c r="H159" s="18"/>
      <c r="I159" s="18"/>
      <c r="J159" s="17"/>
    </row>
    <row r="160" spans="1:10">
      <c r="A160" s="16" t="s">
        <v>99</v>
      </c>
      <c r="J160" s="15"/>
    </row>
    <row r="161" spans="1:10" ht="13.15" customHeight="1">
      <c r="A161" s="31"/>
      <c r="B161" s="29"/>
      <c r="C161" s="29"/>
      <c r="D161" s="29"/>
      <c r="E161" s="29"/>
      <c r="F161" s="29"/>
      <c r="G161" s="29"/>
      <c r="H161" s="29"/>
      <c r="I161" s="29"/>
      <c r="J161" s="28"/>
    </row>
    <row r="162" spans="1:10" ht="13.15" customHeight="1">
      <c r="A162" s="31"/>
      <c r="B162" s="359"/>
      <c r="C162" s="359"/>
      <c r="D162" s="359"/>
      <c r="E162" s="359" t="s">
        <v>180</v>
      </c>
      <c r="F162" s="359"/>
      <c r="G162" s="359"/>
      <c r="H162" s="359"/>
      <c r="I162" s="29"/>
      <c r="J162" s="28" t="s">
        <v>181</v>
      </c>
    </row>
    <row r="163" spans="1:10" ht="13.15" customHeight="1">
      <c r="A163" s="31"/>
      <c r="B163" s="360" t="s">
        <v>182</v>
      </c>
      <c r="C163" s="361"/>
      <c r="D163" s="362"/>
      <c r="E163" s="363">
        <f>'別紙2　経費内訳'!N10</f>
        <v>0</v>
      </c>
      <c r="F163" s="364"/>
      <c r="G163" s="364"/>
      <c r="H163" s="365"/>
      <c r="I163" s="29"/>
      <c r="J163" s="28" t="s">
        <v>181</v>
      </c>
    </row>
    <row r="164" spans="1:10" ht="13.15" customHeight="1">
      <c r="A164" s="31"/>
      <c r="B164" s="366" t="s">
        <v>183</v>
      </c>
      <c r="C164" s="367"/>
      <c r="D164" s="368"/>
      <c r="E164" s="369"/>
      <c r="F164" s="370"/>
      <c r="G164" s="370"/>
      <c r="H164" s="371"/>
      <c r="I164" s="29"/>
      <c r="J164" s="28" t="s">
        <v>181</v>
      </c>
    </row>
    <row r="165" spans="1:10" ht="13.15" customHeight="1">
      <c r="A165" s="31"/>
      <c r="B165" s="366" t="s">
        <v>184</v>
      </c>
      <c r="C165" s="367"/>
      <c r="D165" s="368"/>
      <c r="E165" s="369"/>
      <c r="F165" s="370"/>
      <c r="G165" s="370"/>
      <c r="H165" s="371"/>
      <c r="I165" s="29"/>
      <c r="J165" s="28" t="s">
        <v>181</v>
      </c>
    </row>
    <row r="166" spans="1:10" ht="13.15" customHeight="1">
      <c r="A166" s="31"/>
      <c r="B166" s="366" t="s">
        <v>185</v>
      </c>
      <c r="C166" s="367"/>
      <c r="D166" s="368"/>
      <c r="E166" s="369" t="s">
        <v>186</v>
      </c>
      <c r="F166" s="370"/>
      <c r="G166" s="370"/>
      <c r="H166" s="371"/>
      <c r="I166" s="403"/>
      <c r="J166" s="404"/>
    </row>
    <row r="167" spans="1:10" ht="13.15" customHeight="1">
      <c r="A167" s="31"/>
      <c r="B167" s="405" t="s">
        <v>187</v>
      </c>
      <c r="C167" s="406"/>
      <c r="D167" s="407"/>
      <c r="E167" s="408" t="s">
        <v>98</v>
      </c>
      <c r="F167" s="409"/>
      <c r="G167" s="409"/>
      <c r="H167" s="410"/>
      <c r="I167" s="29"/>
      <c r="J167" s="28"/>
    </row>
    <row r="168" spans="1:10" ht="13.15" customHeight="1">
      <c r="A168" s="31"/>
      <c r="B168" s="392" t="s">
        <v>188</v>
      </c>
      <c r="C168" s="393"/>
      <c r="D168" s="393"/>
      <c r="E168" s="394">
        <f>E163+E164+E165</f>
        <v>0</v>
      </c>
      <c r="F168" s="395"/>
      <c r="G168" s="395"/>
      <c r="H168" s="396"/>
      <c r="I168" s="29"/>
      <c r="J168" s="28"/>
    </row>
    <row r="169" spans="1:10">
      <c r="A169" s="31"/>
      <c r="B169" s="29"/>
      <c r="C169" s="29"/>
      <c r="D169" s="29"/>
      <c r="E169" s="30" t="s">
        <v>189</v>
      </c>
      <c r="F169" s="29"/>
      <c r="G169" s="29"/>
      <c r="H169" s="29"/>
      <c r="I169" s="29"/>
      <c r="J169" s="28"/>
    </row>
    <row r="170" spans="1:10" ht="14.25" thickBot="1">
      <c r="A170" s="31"/>
      <c r="B170" s="29"/>
      <c r="C170" s="29"/>
      <c r="D170" s="29"/>
      <c r="E170" s="30" t="s">
        <v>181</v>
      </c>
      <c r="F170" s="29"/>
      <c r="G170" s="29"/>
      <c r="H170" s="29"/>
      <c r="I170" s="29"/>
      <c r="J170" s="28"/>
    </row>
    <row r="171" spans="1:10">
      <c r="A171" s="24" t="s">
        <v>97</v>
      </c>
      <c r="B171" s="27"/>
      <c r="C171" s="18"/>
      <c r="D171" s="18"/>
      <c r="E171" s="18"/>
      <c r="F171" s="18"/>
      <c r="G171" s="18"/>
      <c r="H171" s="18"/>
      <c r="I171" s="18"/>
      <c r="J171" s="17"/>
    </row>
    <row r="172" spans="1:10">
      <c r="A172" s="26" t="s">
        <v>190</v>
      </c>
      <c r="B172" s="25"/>
      <c r="J172" s="15"/>
    </row>
    <row r="173" spans="1:10">
      <c r="A173" s="314"/>
      <c r="B173" s="301"/>
      <c r="C173" s="301"/>
      <c r="D173" s="301"/>
      <c r="E173" s="301"/>
      <c r="F173" s="301"/>
      <c r="G173" s="301"/>
      <c r="H173" s="301"/>
      <c r="I173" s="301"/>
      <c r="J173" s="302"/>
    </row>
    <row r="174" spans="1:10" ht="28.5" customHeight="1" thickBot="1">
      <c r="A174" s="315"/>
      <c r="B174" s="303"/>
      <c r="C174" s="303"/>
      <c r="D174" s="303"/>
      <c r="E174" s="303"/>
      <c r="F174" s="303"/>
      <c r="G174" s="303"/>
      <c r="H174" s="303"/>
      <c r="I174" s="303"/>
      <c r="J174" s="304"/>
    </row>
    <row r="175" spans="1:10">
      <c r="A175" s="24" t="s">
        <v>96</v>
      </c>
      <c r="B175" s="18"/>
      <c r="C175" s="18"/>
      <c r="D175" s="18"/>
      <c r="E175" s="18"/>
      <c r="F175" s="18"/>
      <c r="G175" s="18"/>
      <c r="H175" s="18"/>
      <c r="I175" s="18"/>
      <c r="J175" s="17"/>
    </row>
    <row r="176" spans="1:10">
      <c r="A176" s="316"/>
      <c r="B176" s="317" t="s">
        <v>95</v>
      </c>
      <c r="C176" s="317"/>
      <c r="D176" s="317"/>
      <c r="E176" s="317" t="s">
        <v>94</v>
      </c>
      <c r="F176" s="317"/>
      <c r="G176" s="317"/>
      <c r="H176" s="317"/>
      <c r="I176" s="317"/>
      <c r="J176" s="318"/>
    </row>
    <row r="177" spans="1:10">
      <c r="A177" s="316"/>
      <c r="B177" s="317"/>
      <c r="C177" s="317"/>
      <c r="D177" s="317"/>
      <c r="E177" s="317"/>
      <c r="F177" s="317"/>
      <c r="G177" s="317"/>
      <c r="H177" s="317"/>
      <c r="I177" s="317"/>
      <c r="J177" s="318"/>
    </row>
    <row r="178" spans="1:10" ht="30" customHeight="1" thickBot="1">
      <c r="A178" s="319" t="s">
        <v>93</v>
      </c>
      <c r="B178" s="320"/>
      <c r="C178" s="320"/>
      <c r="D178" s="320"/>
      <c r="E178" s="320"/>
      <c r="F178" s="320"/>
      <c r="G178" s="320"/>
      <c r="H178" s="320"/>
      <c r="I178" s="320"/>
      <c r="J178" s="321"/>
    </row>
    <row r="179" spans="1:10">
      <c r="A179" s="19" t="s">
        <v>92</v>
      </c>
      <c r="B179" s="18"/>
      <c r="C179" s="18"/>
      <c r="D179" s="18"/>
      <c r="E179" s="18"/>
      <c r="F179" s="18"/>
      <c r="G179" s="18"/>
      <c r="H179" s="18"/>
      <c r="I179" s="18"/>
      <c r="J179" s="17"/>
    </row>
    <row r="180" spans="1:10">
      <c r="A180" s="22" t="s">
        <v>191</v>
      </c>
      <c r="J180" s="15"/>
    </row>
    <row r="181" spans="1:10" ht="30" customHeight="1">
      <c r="A181" s="16" t="s">
        <v>91</v>
      </c>
      <c r="J181" s="15"/>
    </row>
    <row r="182" spans="1:10" ht="41.25" customHeight="1">
      <c r="A182" s="397"/>
      <c r="B182" s="398"/>
      <c r="C182" s="398"/>
      <c r="D182" s="398"/>
      <c r="E182" s="398"/>
      <c r="F182" s="398"/>
      <c r="G182" s="398"/>
      <c r="H182" s="398"/>
      <c r="I182" s="398"/>
      <c r="J182" s="399"/>
    </row>
    <row r="183" spans="1:10">
      <c r="A183" s="22" t="s">
        <v>192</v>
      </c>
      <c r="J183" s="15"/>
    </row>
    <row r="184" spans="1:10" ht="30" customHeight="1">
      <c r="A184" s="16" t="s">
        <v>193</v>
      </c>
      <c r="J184" s="15"/>
    </row>
    <row r="185" spans="1:10" s="20" customFormat="1" ht="16.899999999999999" customHeight="1">
      <c r="A185" s="397"/>
      <c r="B185" s="398"/>
      <c r="C185" s="398"/>
      <c r="D185" s="398"/>
      <c r="E185" s="398"/>
      <c r="F185" s="398"/>
      <c r="G185" s="398"/>
      <c r="H185" s="398"/>
      <c r="I185" s="398"/>
      <c r="J185" s="399"/>
    </row>
    <row r="186" spans="1:10" s="20" customFormat="1" ht="25.9" customHeight="1">
      <c r="A186" s="22" t="s">
        <v>194</v>
      </c>
      <c r="B186" s="13"/>
      <c r="C186" s="13"/>
      <c r="D186" s="13"/>
      <c r="E186" s="13"/>
      <c r="F186" s="13"/>
      <c r="G186" s="13"/>
      <c r="H186" s="13"/>
      <c r="I186" s="13"/>
      <c r="J186" s="15"/>
    </row>
    <row r="187" spans="1:10" s="20" customFormat="1" ht="19.899999999999999" customHeight="1">
      <c r="A187" s="16" t="s">
        <v>195</v>
      </c>
      <c r="B187" s="13"/>
      <c r="C187" s="13"/>
      <c r="D187" s="13"/>
      <c r="E187" s="13"/>
      <c r="F187" s="13"/>
      <c r="G187" s="13"/>
      <c r="H187" s="13"/>
      <c r="I187" s="13"/>
      <c r="J187" s="15"/>
    </row>
    <row r="188" spans="1:10" s="20" customFormat="1" ht="17.25" customHeight="1" thickBot="1">
      <c r="A188" s="397"/>
      <c r="B188" s="398"/>
      <c r="C188" s="398"/>
      <c r="D188" s="398"/>
      <c r="E188" s="398"/>
      <c r="F188" s="398"/>
      <c r="G188" s="398"/>
      <c r="H188" s="398"/>
      <c r="I188" s="398"/>
      <c r="J188" s="399"/>
    </row>
    <row r="189" spans="1:10" s="20" customFormat="1" ht="1.5" hidden="1" customHeight="1">
      <c r="A189" s="400" t="s">
        <v>90</v>
      </c>
      <c r="B189" s="401"/>
      <c r="C189" s="401"/>
      <c r="D189" s="401"/>
      <c r="E189" s="401"/>
      <c r="F189" s="401"/>
      <c r="G189" s="401"/>
      <c r="H189" s="401"/>
      <c r="I189" s="401"/>
      <c r="J189" s="402"/>
    </row>
    <row r="190" spans="1:10" s="20" customFormat="1" ht="19.5" hidden="1" customHeight="1">
      <c r="A190" s="347" t="s">
        <v>89</v>
      </c>
      <c r="B190" s="348"/>
      <c r="C190" s="348"/>
      <c r="D190" s="348"/>
      <c r="E190" s="348"/>
      <c r="F190" s="348"/>
      <c r="G190" s="348"/>
      <c r="H190" s="348"/>
      <c r="I190" s="348"/>
      <c r="J190" s="349"/>
    </row>
    <row r="191" spans="1:10" ht="14.25" hidden="1" thickBot="1">
      <c r="A191" s="350"/>
      <c r="B191" s="351"/>
      <c r="C191" s="351"/>
      <c r="D191" s="351"/>
      <c r="E191" s="351"/>
      <c r="F191" s="351"/>
      <c r="G191" s="351"/>
      <c r="H191" s="351"/>
      <c r="I191" s="351"/>
      <c r="J191" s="352"/>
    </row>
    <row r="192" spans="1:10" ht="14.25" hidden="1" thickBot="1">
      <c r="A192" s="350"/>
      <c r="B192" s="351"/>
      <c r="C192" s="351"/>
      <c r="D192" s="351"/>
      <c r="E192" s="351"/>
      <c r="F192" s="351"/>
      <c r="G192" s="351"/>
      <c r="H192" s="351"/>
      <c r="I192" s="351"/>
      <c r="J192" s="352"/>
    </row>
    <row r="193" spans="1:10" ht="14.25" hidden="1" thickBot="1">
      <c r="A193" s="350"/>
      <c r="B193" s="351"/>
      <c r="C193" s="351"/>
      <c r="D193" s="351"/>
      <c r="E193" s="351"/>
      <c r="F193" s="351"/>
      <c r="G193" s="351"/>
      <c r="H193" s="351"/>
      <c r="I193" s="351"/>
      <c r="J193" s="352"/>
    </row>
    <row r="194" spans="1:10" ht="14.25" hidden="1" thickBot="1">
      <c r="A194" s="350"/>
      <c r="B194" s="351"/>
      <c r="C194" s="351"/>
      <c r="D194" s="351"/>
      <c r="E194" s="351"/>
      <c r="F194" s="351"/>
      <c r="G194" s="351"/>
      <c r="H194" s="351"/>
      <c r="I194" s="351"/>
      <c r="J194" s="352"/>
    </row>
    <row r="195" spans="1:10" ht="45" customHeight="1">
      <c r="A195" s="19" t="s">
        <v>88</v>
      </c>
      <c r="B195" s="18"/>
      <c r="C195" s="18"/>
      <c r="D195" s="18"/>
      <c r="E195" s="18"/>
      <c r="F195" s="18"/>
      <c r="G195" s="18"/>
      <c r="H195" s="18"/>
      <c r="I195" s="18"/>
      <c r="J195" s="17"/>
    </row>
    <row r="196" spans="1:10">
      <c r="A196" s="353" t="s">
        <v>87</v>
      </c>
      <c r="B196" s="354"/>
      <c r="C196" s="354"/>
      <c r="D196" s="354"/>
      <c r="E196" s="354"/>
      <c r="F196" s="354"/>
      <c r="G196" s="354"/>
      <c r="H196" s="354"/>
      <c r="I196" s="354"/>
      <c r="J196" s="355"/>
    </row>
    <row r="197" spans="1:10">
      <c r="A197" s="356"/>
      <c r="B197" s="357"/>
      <c r="C197" s="357"/>
      <c r="D197" s="357"/>
      <c r="E197" s="357"/>
      <c r="F197" s="357"/>
      <c r="G197" s="357"/>
      <c r="H197" s="357"/>
      <c r="I197" s="357"/>
      <c r="J197" s="358"/>
    </row>
    <row r="198" spans="1:10">
      <c r="A198" s="16" t="s">
        <v>86</v>
      </c>
      <c r="J198" s="15"/>
    </row>
    <row r="199" spans="1:10" ht="39.75" customHeight="1" thickBot="1">
      <c r="A199" s="389"/>
      <c r="B199" s="390"/>
      <c r="C199" s="390"/>
      <c r="D199" s="390"/>
      <c r="E199" s="390"/>
      <c r="F199" s="390"/>
      <c r="G199" s="390"/>
      <c r="H199" s="390"/>
      <c r="I199" s="390"/>
      <c r="J199" s="391"/>
    </row>
    <row r="200" spans="1:10">
      <c r="A200" s="517" t="s">
        <v>363</v>
      </c>
      <c r="B200" s="517"/>
      <c r="C200" s="517"/>
      <c r="D200" s="517"/>
      <c r="E200" s="517"/>
      <c r="F200" s="517"/>
      <c r="G200" s="517"/>
      <c r="H200" s="517"/>
      <c r="I200" s="517"/>
      <c r="J200" s="517"/>
    </row>
    <row r="201" spans="1:10">
      <c r="A201" s="290" t="s">
        <v>364</v>
      </c>
      <c r="B201" s="290"/>
      <c r="C201" s="290"/>
      <c r="D201" s="290"/>
      <c r="E201" s="504" t="s">
        <v>365</v>
      </c>
      <c r="F201" s="504"/>
      <c r="G201" s="291" t="s">
        <v>366</v>
      </c>
      <c r="H201" s="290"/>
      <c r="I201" s="290"/>
      <c r="J201" s="290"/>
    </row>
    <row r="202" spans="1:10">
      <c r="A202" s="290" t="s">
        <v>367</v>
      </c>
      <c r="B202" s="290"/>
      <c r="C202" s="290"/>
      <c r="D202" s="290"/>
      <c r="E202" s="518" t="s">
        <v>365</v>
      </c>
      <c r="F202" s="518"/>
      <c r="G202" s="291" t="s">
        <v>368</v>
      </c>
      <c r="H202" s="290"/>
      <c r="I202" s="290"/>
      <c r="J202" s="290"/>
    </row>
    <row r="203" spans="1:10">
      <c r="A203" s="13" t="s">
        <v>369</v>
      </c>
      <c r="E203" s="504" t="s">
        <v>365</v>
      </c>
      <c r="F203" s="504"/>
      <c r="G203" s="292" t="s">
        <v>370</v>
      </c>
    </row>
    <row r="204" spans="1:10">
      <c r="A204" s="293" t="s">
        <v>371</v>
      </c>
      <c r="B204" s="293"/>
      <c r="C204" s="293"/>
      <c r="D204" s="293"/>
      <c r="E204" s="505" t="s">
        <v>365</v>
      </c>
      <c r="F204" s="505"/>
      <c r="G204" s="506" t="s">
        <v>372</v>
      </c>
      <c r="H204" s="506"/>
      <c r="I204" s="506"/>
      <c r="J204" s="506"/>
    </row>
    <row r="205" spans="1:10">
      <c r="A205" s="13" t="s">
        <v>85</v>
      </c>
    </row>
    <row r="206" spans="1:10">
      <c r="B206" s="13" t="s">
        <v>196</v>
      </c>
    </row>
    <row r="207" spans="1:10">
      <c r="B207" s="13" t="s">
        <v>197</v>
      </c>
    </row>
    <row r="208" spans="1:10">
      <c r="B208" s="13" t="s">
        <v>198</v>
      </c>
    </row>
    <row r="209" spans="1:1">
      <c r="A209" s="13" t="s">
        <v>84</v>
      </c>
    </row>
  </sheetData>
  <sheetProtection algorithmName="SHA-512" hashValue="hbh3+UzFTJwVznmulDyElY4SDB9nShVeNQxUALbyx5d/HMcoTN9jbW78lPEz9EmHaxpcDNj7kJpiJVIM/u7IzA==" saltValue="dj0RTgvST7QfLvnX85xAFQ==" spinCount="100000" sheet="1" objects="1" scenarios="1"/>
  <mergeCells count="141">
    <mergeCell ref="E203:F203"/>
    <mergeCell ref="E204:F204"/>
    <mergeCell ref="G204:J204"/>
    <mergeCell ref="A2:J2"/>
    <mergeCell ref="A3:J3"/>
    <mergeCell ref="A4:B4"/>
    <mergeCell ref="C4:J4"/>
    <mergeCell ref="A5:B5"/>
    <mergeCell ref="C5:J5"/>
    <mergeCell ref="A200:J200"/>
    <mergeCell ref="E201:F201"/>
    <mergeCell ref="E202:F202"/>
    <mergeCell ref="G9:H9"/>
    <mergeCell ref="C10:D10"/>
    <mergeCell ref="E10:F10"/>
    <mergeCell ref="G10:H10"/>
    <mergeCell ref="C11:J11"/>
    <mergeCell ref="C12:D12"/>
    <mergeCell ref="E12:H12"/>
    <mergeCell ref="I12:J12"/>
    <mergeCell ref="A6:B15"/>
    <mergeCell ref="C6:J6"/>
    <mergeCell ref="C7:D7"/>
    <mergeCell ref="E7:H7"/>
    <mergeCell ref="F21:G22"/>
    <mergeCell ref="I21:J22"/>
    <mergeCell ref="C23:D24"/>
    <mergeCell ref="E23:E24"/>
    <mergeCell ref="F23:G24"/>
    <mergeCell ref="I23:J24"/>
    <mergeCell ref="I7:J7"/>
    <mergeCell ref="C8:D8"/>
    <mergeCell ref="E8:H8"/>
    <mergeCell ref="I8:J10"/>
    <mergeCell ref="C9:D9"/>
    <mergeCell ref="E9:F9"/>
    <mergeCell ref="C13:D13"/>
    <mergeCell ref="E13:H13"/>
    <mergeCell ref="I13:J15"/>
    <mergeCell ref="C14:D14"/>
    <mergeCell ref="E14:F14"/>
    <mergeCell ref="G14:H14"/>
    <mergeCell ref="C15:D15"/>
    <mergeCell ref="E15:F15"/>
    <mergeCell ref="G15:H15"/>
    <mergeCell ref="A29:B30"/>
    <mergeCell ref="C29:D30"/>
    <mergeCell ref="E29:E30"/>
    <mergeCell ref="F29:G30"/>
    <mergeCell ref="H29:H30"/>
    <mergeCell ref="I29:J30"/>
    <mergeCell ref="A16:B18"/>
    <mergeCell ref="E17:J17"/>
    <mergeCell ref="E18:J18"/>
    <mergeCell ref="A19:B28"/>
    <mergeCell ref="C19:D20"/>
    <mergeCell ref="E19:J19"/>
    <mergeCell ref="F20:G20"/>
    <mergeCell ref="I20:J20"/>
    <mergeCell ref="C21:D22"/>
    <mergeCell ref="E21:E22"/>
    <mergeCell ref="C25:D26"/>
    <mergeCell ref="E25:E26"/>
    <mergeCell ref="F25:G26"/>
    <mergeCell ref="I25:J26"/>
    <mergeCell ref="C27:D28"/>
    <mergeCell ref="E27:E28"/>
    <mergeCell ref="F27:G28"/>
    <mergeCell ref="I27:J28"/>
    <mergeCell ref="A56:J56"/>
    <mergeCell ref="A57:J57"/>
    <mergeCell ref="A60:J62"/>
    <mergeCell ref="A64:C64"/>
    <mergeCell ref="A65:C65"/>
    <mergeCell ref="A68:B68"/>
    <mergeCell ref="A35:J35"/>
    <mergeCell ref="A39:J39"/>
    <mergeCell ref="A43:J43"/>
    <mergeCell ref="A46:J46"/>
    <mergeCell ref="A49:J49"/>
    <mergeCell ref="A52:J52"/>
    <mergeCell ref="A97:J97"/>
    <mergeCell ref="A100:J101"/>
    <mergeCell ref="A103:J103"/>
    <mergeCell ref="A105:J105"/>
    <mergeCell ref="A108:J108"/>
    <mergeCell ref="A118:J122"/>
    <mergeCell ref="A69:B69"/>
    <mergeCell ref="A70:B70"/>
    <mergeCell ref="A71:B71"/>
    <mergeCell ref="A72:B72"/>
    <mergeCell ref="A73:B73"/>
    <mergeCell ref="A87:J87"/>
    <mergeCell ref="B142:C142"/>
    <mergeCell ref="D142:E142"/>
    <mergeCell ref="G142:H142"/>
    <mergeCell ref="A126:J127"/>
    <mergeCell ref="B139:C139"/>
    <mergeCell ref="D139:E139"/>
    <mergeCell ref="G139:H139"/>
    <mergeCell ref="B140:C140"/>
    <mergeCell ref="D140:E140"/>
    <mergeCell ref="G140:H140"/>
    <mergeCell ref="A199:J199"/>
    <mergeCell ref="B168:D168"/>
    <mergeCell ref="E168:H168"/>
    <mergeCell ref="A182:J182"/>
    <mergeCell ref="A185:J185"/>
    <mergeCell ref="A188:J188"/>
    <mergeCell ref="A189:J189"/>
    <mergeCell ref="B165:D165"/>
    <mergeCell ref="E165:H165"/>
    <mergeCell ref="B166:D166"/>
    <mergeCell ref="E166:H166"/>
    <mergeCell ref="I166:J166"/>
    <mergeCell ref="B167:D167"/>
    <mergeCell ref="E167:H167"/>
    <mergeCell ref="I31:J31"/>
    <mergeCell ref="F31:G31"/>
    <mergeCell ref="D31:E31"/>
    <mergeCell ref="A31:C31"/>
    <mergeCell ref="I32:J32"/>
    <mergeCell ref="A32:H32"/>
    <mergeCell ref="A190:J190"/>
    <mergeCell ref="A191:J194"/>
    <mergeCell ref="A196:J197"/>
    <mergeCell ref="B162:D162"/>
    <mergeCell ref="E162:H162"/>
    <mergeCell ref="B163:D163"/>
    <mergeCell ref="E163:H163"/>
    <mergeCell ref="B164:D164"/>
    <mergeCell ref="E164:H164"/>
    <mergeCell ref="B143:C143"/>
    <mergeCell ref="D143:E143"/>
    <mergeCell ref="G143:H143"/>
    <mergeCell ref="D144:E144"/>
    <mergeCell ref="G144:H144"/>
    <mergeCell ref="F157:G157"/>
    <mergeCell ref="B141:C141"/>
    <mergeCell ref="D141:E141"/>
    <mergeCell ref="G141:H141"/>
  </mergeCells>
  <phoneticPr fontId="1"/>
  <dataValidations count="6">
    <dataValidation type="list" allowBlank="1" showInputMessage="1" showErrorMessage="1" sqref="WVI983108:WVJ983114 IW68:IX74 SS68:ST74 ACO68:ACP74 AMK68:AML74 AWG68:AWH74 BGC68:BGD74 BPY68:BPZ74 BZU68:BZV74 CJQ68:CJR74 CTM68:CTN74 DDI68:DDJ74 DNE68:DNF74 DXA68:DXB74 EGW68:EGX74 EQS68:EQT74 FAO68:FAP74 FKK68:FKL74 FUG68:FUH74 GEC68:GED74 GNY68:GNZ74 GXU68:GXV74 HHQ68:HHR74 HRM68:HRN74 IBI68:IBJ74 ILE68:ILF74 IVA68:IVB74 JEW68:JEX74 JOS68:JOT74 JYO68:JYP74 KIK68:KIL74 KSG68:KSH74 LCC68:LCD74 LLY68:LLZ74 LVU68:LVV74 MFQ68:MFR74 MPM68:MPN74 MZI68:MZJ74 NJE68:NJF74 NTA68:NTB74 OCW68:OCX74 OMS68:OMT74 OWO68:OWP74 PGK68:PGL74 PQG68:PQH74 QAC68:QAD74 QJY68:QJZ74 QTU68:QTV74 RDQ68:RDR74 RNM68:RNN74 RXI68:RXJ74 SHE68:SHF74 SRA68:SRB74 TAW68:TAX74 TKS68:TKT74 TUO68:TUP74 UEK68:UEL74 UOG68:UOH74 UYC68:UYD74 VHY68:VHZ74 VRU68:VRV74 WBQ68:WBR74 WLM68:WLN74 WVI68:WVJ74 A65609:B65615 IW65604:IX65610 SS65604:ST65610 ACO65604:ACP65610 AMK65604:AML65610 AWG65604:AWH65610 BGC65604:BGD65610 BPY65604:BPZ65610 BZU65604:BZV65610 CJQ65604:CJR65610 CTM65604:CTN65610 DDI65604:DDJ65610 DNE65604:DNF65610 DXA65604:DXB65610 EGW65604:EGX65610 EQS65604:EQT65610 FAO65604:FAP65610 FKK65604:FKL65610 FUG65604:FUH65610 GEC65604:GED65610 GNY65604:GNZ65610 GXU65604:GXV65610 HHQ65604:HHR65610 HRM65604:HRN65610 IBI65604:IBJ65610 ILE65604:ILF65610 IVA65604:IVB65610 JEW65604:JEX65610 JOS65604:JOT65610 JYO65604:JYP65610 KIK65604:KIL65610 KSG65604:KSH65610 LCC65604:LCD65610 LLY65604:LLZ65610 LVU65604:LVV65610 MFQ65604:MFR65610 MPM65604:MPN65610 MZI65604:MZJ65610 NJE65604:NJF65610 NTA65604:NTB65610 OCW65604:OCX65610 OMS65604:OMT65610 OWO65604:OWP65610 PGK65604:PGL65610 PQG65604:PQH65610 QAC65604:QAD65610 QJY65604:QJZ65610 QTU65604:QTV65610 RDQ65604:RDR65610 RNM65604:RNN65610 RXI65604:RXJ65610 SHE65604:SHF65610 SRA65604:SRB65610 TAW65604:TAX65610 TKS65604:TKT65610 TUO65604:TUP65610 UEK65604:UEL65610 UOG65604:UOH65610 UYC65604:UYD65610 VHY65604:VHZ65610 VRU65604:VRV65610 WBQ65604:WBR65610 WLM65604:WLN65610 WVI65604:WVJ65610 A131145:B131151 IW131140:IX131146 SS131140:ST131146 ACO131140:ACP131146 AMK131140:AML131146 AWG131140:AWH131146 BGC131140:BGD131146 BPY131140:BPZ131146 BZU131140:BZV131146 CJQ131140:CJR131146 CTM131140:CTN131146 DDI131140:DDJ131146 DNE131140:DNF131146 DXA131140:DXB131146 EGW131140:EGX131146 EQS131140:EQT131146 FAO131140:FAP131146 FKK131140:FKL131146 FUG131140:FUH131146 GEC131140:GED131146 GNY131140:GNZ131146 GXU131140:GXV131146 HHQ131140:HHR131146 HRM131140:HRN131146 IBI131140:IBJ131146 ILE131140:ILF131146 IVA131140:IVB131146 JEW131140:JEX131146 JOS131140:JOT131146 JYO131140:JYP131146 KIK131140:KIL131146 KSG131140:KSH131146 LCC131140:LCD131146 LLY131140:LLZ131146 LVU131140:LVV131146 MFQ131140:MFR131146 MPM131140:MPN131146 MZI131140:MZJ131146 NJE131140:NJF131146 NTA131140:NTB131146 OCW131140:OCX131146 OMS131140:OMT131146 OWO131140:OWP131146 PGK131140:PGL131146 PQG131140:PQH131146 QAC131140:QAD131146 QJY131140:QJZ131146 QTU131140:QTV131146 RDQ131140:RDR131146 RNM131140:RNN131146 RXI131140:RXJ131146 SHE131140:SHF131146 SRA131140:SRB131146 TAW131140:TAX131146 TKS131140:TKT131146 TUO131140:TUP131146 UEK131140:UEL131146 UOG131140:UOH131146 UYC131140:UYD131146 VHY131140:VHZ131146 VRU131140:VRV131146 WBQ131140:WBR131146 WLM131140:WLN131146 WVI131140:WVJ131146 A196681:B196687 IW196676:IX196682 SS196676:ST196682 ACO196676:ACP196682 AMK196676:AML196682 AWG196676:AWH196682 BGC196676:BGD196682 BPY196676:BPZ196682 BZU196676:BZV196682 CJQ196676:CJR196682 CTM196676:CTN196682 DDI196676:DDJ196682 DNE196676:DNF196682 DXA196676:DXB196682 EGW196676:EGX196682 EQS196676:EQT196682 FAO196676:FAP196682 FKK196676:FKL196682 FUG196676:FUH196682 GEC196676:GED196682 GNY196676:GNZ196682 GXU196676:GXV196682 HHQ196676:HHR196682 HRM196676:HRN196682 IBI196676:IBJ196682 ILE196676:ILF196682 IVA196676:IVB196682 JEW196676:JEX196682 JOS196676:JOT196682 JYO196676:JYP196682 KIK196676:KIL196682 KSG196676:KSH196682 LCC196676:LCD196682 LLY196676:LLZ196682 LVU196676:LVV196682 MFQ196676:MFR196682 MPM196676:MPN196682 MZI196676:MZJ196682 NJE196676:NJF196682 NTA196676:NTB196682 OCW196676:OCX196682 OMS196676:OMT196682 OWO196676:OWP196682 PGK196676:PGL196682 PQG196676:PQH196682 QAC196676:QAD196682 QJY196676:QJZ196682 QTU196676:QTV196682 RDQ196676:RDR196682 RNM196676:RNN196682 RXI196676:RXJ196682 SHE196676:SHF196682 SRA196676:SRB196682 TAW196676:TAX196682 TKS196676:TKT196682 TUO196676:TUP196682 UEK196676:UEL196682 UOG196676:UOH196682 UYC196676:UYD196682 VHY196676:VHZ196682 VRU196676:VRV196682 WBQ196676:WBR196682 WLM196676:WLN196682 WVI196676:WVJ196682 A262217:B262223 IW262212:IX262218 SS262212:ST262218 ACO262212:ACP262218 AMK262212:AML262218 AWG262212:AWH262218 BGC262212:BGD262218 BPY262212:BPZ262218 BZU262212:BZV262218 CJQ262212:CJR262218 CTM262212:CTN262218 DDI262212:DDJ262218 DNE262212:DNF262218 DXA262212:DXB262218 EGW262212:EGX262218 EQS262212:EQT262218 FAO262212:FAP262218 FKK262212:FKL262218 FUG262212:FUH262218 GEC262212:GED262218 GNY262212:GNZ262218 GXU262212:GXV262218 HHQ262212:HHR262218 HRM262212:HRN262218 IBI262212:IBJ262218 ILE262212:ILF262218 IVA262212:IVB262218 JEW262212:JEX262218 JOS262212:JOT262218 JYO262212:JYP262218 KIK262212:KIL262218 KSG262212:KSH262218 LCC262212:LCD262218 LLY262212:LLZ262218 LVU262212:LVV262218 MFQ262212:MFR262218 MPM262212:MPN262218 MZI262212:MZJ262218 NJE262212:NJF262218 NTA262212:NTB262218 OCW262212:OCX262218 OMS262212:OMT262218 OWO262212:OWP262218 PGK262212:PGL262218 PQG262212:PQH262218 QAC262212:QAD262218 QJY262212:QJZ262218 QTU262212:QTV262218 RDQ262212:RDR262218 RNM262212:RNN262218 RXI262212:RXJ262218 SHE262212:SHF262218 SRA262212:SRB262218 TAW262212:TAX262218 TKS262212:TKT262218 TUO262212:TUP262218 UEK262212:UEL262218 UOG262212:UOH262218 UYC262212:UYD262218 VHY262212:VHZ262218 VRU262212:VRV262218 WBQ262212:WBR262218 WLM262212:WLN262218 WVI262212:WVJ262218 A327753:B327759 IW327748:IX327754 SS327748:ST327754 ACO327748:ACP327754 AMK327748:AML327754 AWG327748:AWH327754 BGC327748:BGD327754 BPY327748:BPZ327754 BZU327748:BZV327754 CJQ327748:CJR327754 CTM327748:CTN327754 DDI327748:DDJ327754 DNE327748:DNF327754 DXA327748:DXB327754 EGW327748:EGX327754 EQS327748:EQT327754 FAO327748:FAP327754 FKK327748:FKL327754 FUG327748:FUH327754 GEC327748:GED327754 GNY327748:GNZ327754 GXU327748:GXV327754 HHQ327748:HHR327754 HRM327748:HRN327754 IBI327748:IBJ327754 ILE327748:ILF327754 IVA327748:IVB327754 JEW327748:JEX327754 JOS327748:JOT327754 JYO327748:JYP327754 KIK327748:KIL327754 KSG327748:KSH327754 LCC327748:LCD327754 LLY327748:LLZ327754 LVU327748:LVV327754 MFQ327748:MFR327754 MPM327748:MPN327754 MZI327748:MZJ327754 NJE327748:NJF327754 NTA327748:NTB327754 OCW327748:OCX327754 OMS327748:OMT327754 OWO327748:OWP327754 PGK327748:PGL327754 PQG327748:PQH327754 QAC327748:QAD327754 QJY327748:QJZ327754 QTU327748:QTV327754 RDQ327748:RDR327754 RNM327748:RNN327754 RXI327748:RXJ327754 SHE327748:SHF327754 SRA327748:SRB327754 TAW327748:TAX327754 TKS327748:TKT327754 TUO327748:TUP327754 UEK327748:UEL327754 UOG327748:UOH327754 UYC327748:UYD327754 VHY327748:VHZ327754 VRU327748:VRV327754 WBQ327748:WBR327754 WLM327748:WLN327754 WVI327748:WVJ327754 A393289:B393295 IW393284:IX393290 SS393284:ST393290 ACO393284:ACP393290 AMK393284:AML393290 AWG393284:AWH393290 BGC393284:BGD393290 BPY393284:BPZ393290 BZU393284:BZV393290 CJQ393284:CJR393290 CTM393284:CTN393290 DDI393284:DDJ393290 DNE393284:DNF393290 DXA393284:DXB393290 EGW393284:EGX393290 EQS393284:EQT393290 FAO393284:FAP393290 FKK393284:FKL393290 FUG393284:FUH393290 GEC393284:GED393290 GNY393284:GNZ393290 GXU393284:GXV393290 HHQ393284:HHR393290 HRM393284:HRN393290 IBI393284:IBJ393290 ILE393284:ILF393290 IVA393284:IVB393290 JEW393284:JEX393290 JOS393284:JOT393290 JYO393284:JYP393290 KIK393284:KIL393290 KSG393284:KSH393290 LCC393284:LCD393290 LLY393284:LLZ393290 LVU393284:LVV393290 MFQ393284:MFR393290 MPM393284:MPN393290 MZI393284:MZJ393290 NJE393284:NJF393290 NTA393284:NTB393290 OCW393284:OCX393290 OMS393284:OMT393290 OWO393284:OWP393290 PGK393284:PGL393290 PQG393284:PQH393290 QAC393284:QAD393290 QJY393284:QJZ393290 QTU393284:QTV393290 RDQ393284:RDR393290 RNM393284:RNN393290 RXI393284:RXJ393290 SHE393284:SHF393290 SRA393284:SRB393290 TAW393284:TAX393290 TKS393284:TKT393290 TUO393284:TUP393290 UEK393284:UEL393290 UOG393284:UOH393290 UYC393284:UYD393290 VHY393284:VHZ393290 VRU393284:VRV393290 WBQ393284:WBR393290 WLM393284:WLN393290 WVI393284:WVJ393290 A458825:B458831 IW458820:IX458826 SS458820:ST458826 ACO458820:ACP458826 AMK458820:AML458826 AWG458820:AWH458826 BGC458820:BGD458826 BPY458820:BPZ458826 BZU458820:BZV458826 CJQ458820:CJR458826 CTM458820:CTN458826 DDI458820:DDJ458826 DNE458820:DNF458826 DXA458820:DXB458826 EGW458820:EGX458826 EQS458820:EQT458826 FAO458820:FAP458826 FKK458820:FKL458826 FUG458820:FUH458826 GEC458820:GED458826 GNY458820:GNZ458826 GXU458820:GXV458826 HHQ458820:HHR458826 HRM458820:HRN458826 IBI458820:IBJ458826 ILE458820:ILF458826 IVA458820:IVB458826 JEW458820:JEX458826 JOS458820:JOT458826 JYO458820:JYP458826 KIK458820:KIL458826 KSG458820:KSH458826 LCC458820:LCD458826 LLY458820:LLZ458826 LVU458820:LVV458826 MFQ458820:MFR458826 MPM458820:MPN458826 MZI458820:MZJ458826 NJE458820:NJF458826 NTA458820:NTB458826 OCW458820:OCX458826 OMS458820:OMT458826 OWO458820:OWP458826 PGK458820:PGL458826 PQG458820:PQH458826 QAC458820:QAD458826 QJY458820:QJZ458826 QTU458820:QTV458826 RDQ458820:RDR458826 RNM458820:RNN458826 RXI458820:RXJ458826 SHE458820:SHF458826 SRA458820:SRB458826 TAW458820:TAX458826 TKS458820:TKT458826 TUO458820:TUP458826 UEK458820:UEL458826 UOG458820:UOH458826 UYC458820:UYD458826 VHY458820:VHZ458826 VRU458820:VRV458826 WBQ458820:WBR458826 WLM458820:WLN458826 WVI458820:WVJ458826 A524361:B524367 IW524356:IX524362 SS524356:ST524362 ACO524356:ACP524362 AMK524356:AML524362 AWG524356:AWH524362 BGC524356:BGD524362 BPY524356:BPZ524362 BZU524356:BZV524362 CJQ524356:CJR524362 CTM524356:CTN524362 DDI524356:DDJ524362 DNE524356:DNF524362 DXA524356:DXB524362 EGW524356:EGX524362 EQS524356:EQT524362 FAO524356:FAP524362 FKK524356:FKL524362 FUG524356:FUH524362 GEC524356:GED524362 GNY524356:GNZ524362 GXU524356:GXV524362 HHQ524356:HHR524362 HRM524356:HRN524362 IBI524356:IBJ524362 ILE524356:ILF524362 IVA524356:IVB524362 JEW524356:JEX524362 JOS524356:JOT524362 JYO524356:JYP524362 KIK524356:KIL524362 KSG524356:KSH524362 LCC524356:LCD524362 LLY524356:LLZ524362 LVU524356:LVV524362 MFQ524356:MFR524362 MPM524356:MPN524362 MZI524356:MZJ524362 NJE524356:NJF524362 NTA524356:NTB524362 OCW524356:OCX524362 OMS524356:OMT524362 OWO524356:OWP524362 PGK524356:PGL524362 PQG524356:PQH524362 QAC524356:QAD524362 QJY524356:QJZ524362 QTU524356:QTV524362 RDQ524356:RDR524362 RNM524356:RNN524362 RXI524356:RXJ524362 SHE524356:SHF524362 SRA524356:SRB524362 TAW524356:TAX524362 TKS524356:TKT524362 TUO524356:TUP524362 UEK524356:UEL524362 UOG524356:UOH524362 UYC524356:UYD524362 VHY524356:VHZ524362 VRU524356:VRV524362 WBQ524356:WBR524362 WLM524356:WLN524362 WVI524356:WVJ524362 A589897:B589903 IW589892:IX589898 SS589892:ST589898 ACO589892:ACP589898 AMK589892:AML589898 AWG589892:AWH589898 BGC589892:BGD589898 BPY589892:BPZ589898 BZU589892:BZV589898 CJQ589892:CJR589898 CTM589892:CTN589898 DDI589892:DDJ589898 DNE589892:DNF589898 DXA589892:DXB589898 EGW589892:EGX589898 EQS589892:EQT589898 FAO589892:FAP589898 FKK589892:FKL589898 FUG589892:FUH589898 GEC589892:GED589898 GNY589892:GNZ589898 GXU589892:GXV589898 HHQ589892:HHR589898 HRM589892:HRN589898 IBI589892:IBJ589898 ILE589892:ILF589898 IVA589892:IVB589898 JEW589892:JEX589898 JOS589892:JOT589898 JYO589892:JYP589898 KIK589892:KIL589898 KSG589892:KSH589898 LCC589892:LCD589898 LLY589892:LLZ589898 LVU589892:LVV589898 MFQ589892:MFR589898 MPM589892:MPN589898 MZI589892:MZJ589898 NJE589892:NJF589898 NTA589892:NTB589898 OCW589892:OCX589898 OMS589892:OMT589898 OWO589892:OWP589898 PGK589892:PGL589898 PQG589892:PQH589898 QAC589892:QAD589898 QJY589892:QJZ589898 QTU589892:QTV589898 RDQ589892:RDR589898 RNM589892:RNN589898 RXI589892:RXJ589898 SHE589892:SHF589898 SRA589892:SRB589898 TAW589892:TAX589898 TKS589892:TKT589898 TUO589892:TUP589898 UEK589892:UEL589898 UOG589892:UOH589898 UYC589892:UYD589898 VHY589892:VHZ589898 VRU589892:VRV589898 WBQ589892:WBR589898 WLM589892:WLN589898 WVI589892:WVJ589898 A655433:B655439 IW655428:IX655434 SS655428:ST655434 ACO655428:ACP655434 AMK655428:AML655434 AWG655428:AWH655434 BGC655428:BGD655434 BPY655428:BPZ655434 BZU655428:BZV655434 CJQ655428:CJR655434 CTM655428:CTN655434 DDI655428:DDJ655434 DNE655428:DNF655434 DXA655428:DXB655434 EGW655428:EGX655434 EQS655428:EQT655434 FAO655428:FAP655434 FKK655428:FKL655434 FUG655428:FUH655434 GEC655428:GED655434 GNY655428:GNZ655434 GXU655428:GXV655434 HHQ655428:HHR655434 HRM655428:HRN655434 IBI655428:IBJ655434 ILE655428:ILF655434 IVA655428:IVB655434 JEW655428:JEX655434 JOS655428:JOT655434 JYO655428:JYP655434 KIK655428:KIL655434 KSG655428:KSH655434 LCC655428:LCD655434 LLY655428:LLZ655434 LVU655428:LVV655434 MFQ655428:MFR655434 MPM655428:MPN655434 MZI655428:MZJ655434 NJE655428:NJF655434 NTA655428:NTB655434 OCW655428:OCX655434 OMS655428:OMT655434 OWO655428:OWP655434 PGK655428:PGL655434 PQG655428:PQH655434 QAC655428:QAD655434 QJY655428:QJZ655434 QTU655428:QTV655434 RDQ655428:RDR655434 RNM655428:RNN655434 RXI655428:RXJ655434 SHE655428:SHF655434 SRA655428:SRB655434 TAW655428:TAX655434 TKS655428:TKT655434 TUO655428:TUP655434 UEK655428:UEL655434 UOG655428:UOH655434 UYC655428:UYD655434 VHY655428:VHZ655434 VRU655428:VRV655434 WBQ655428:WBR655434 WLM655428:WLN655434 WVI655428:WVJ655434 A720969:B720975 IW720964:IX720970 SS720964:ST720970 ACO720964:ACP720970 AMK720964:AML720970 AWG720964:AWH720970 BGC720964:BGD720970 BPY720964:BPZ720970 BZU720964:BZV720970 CJQ720964:CJR720970 CTM720964:CTN720970 DDI720964:DDJ720970 DNE720964:DNF720970 DXA720964:DXB720970 EGW720964:EGX720970 EQS720964:EQT720970 FAO720964:FAP720970 FKK720964:FKL720970 FUG720964:FUH720970 GEC720964:GED720970 GNY720964:GNZ720970 GXU720964:GXV720970 HHQ720964:HHR720970 HRM720964:HRN720970 IBI720964:IBJ720970 ILE720964:ILF720970 IVA720964:IVB720970 JEW720964:JEX720970 JOS720964:JOT720970 JYO720964:JYP720970 KIK720964:KIL720970 KSG720964:KSH720970 LCC720964:LCD720970 LLY720964:LLZ720970 LVU720964:LVV720970 MFQ720964:MFR720970 MPM720964:MPN720970 MZI720964:MZJ720970 NJE720964:NJF720970 NTA720964:NTB720970 OCW720964:OCX720970 OMS720964:OMT720970 OWO720964:OWP720970 PGK720964:PGL720970 PQG720964:PQH720970 QAC720964:QAD720970 QJY720964:QJZ720970 QTU720964:QTV720970 RDQ720964:RDR720970 RNM720964:RNN720970 RXI720964:RXJ720970 SHE720964:SHF720970 SRA720964:SRB720970 TAW720964:TAX720970 TKS720964:TKT720970 TUO720964:TUP720970 UEK720964:UEL720970 UOG720964:UOH720970 UYC720964:UYD720970 VHY720964:VHZ720970 VRU720964:VRV720970 WBQ720964:WBR720970 WLM720964:WLN720970 WVI720964:WVJ720970 A786505:B786511 IW786500:IX786506 SS786500:ST786506 ACO786500:ACP786506 AMK786500:AML786506 AWG786500:AWH786506 BGC786500:BGD786506 BPY786500:BPZ786506 BZU786500:BZV786506 CJQ786500:CJR786506 CTM786500:CTN786506 DDI786500:DDJ786506 DNE786500:DNF786506 DXA786500:DXB786506 EGW786500:EGX786506 EQS786500:EQT786506 FAO786500:FAP786506 FKK786500:FKL786506 FUG786500:FUH786506 GEC786500:GED786506 GNY786500:GNZ786506 GXU786500:GXV786506 HHQ786500:HHR786506 HRM786500:HRN786506 IBI786500:IBJ786506 ILE786500:ILF786506 IVA786500:IVB786506 JEW786500:JEX786506 JOS786500:JOT786506 JYO786500:JYP786506 KIK786500:KIL786506 KSG786500:KSH786506 LCC786500:LCD786506 LLY786500:LLZ786506 LVU786500:LVV786506 MFQ786500:MFR786506 MPM786500:MPN786506 MZI786500:MZJ786506 NJE786500:NJF786506 NTA786500:NTB786506 OCW786500:OCX786506 OMS786500:OMT786506 OWO786500:OWP786506 PGK786500:PGL786506 PQG786500:PQH786506 QAC786500:QAD786506 QJY786500:QJZ786506 QTU786500:QTV786506 RDQ786500:RDR786506 RNM786500:RNN786506 RXI786500:RXJ786506 SHE786500:SHF786506 SRA786500:SRB786506 TAW786500:TAX786506 TKS786500:TKT786506 TUO786500:TUP786506 UEK786500:UEL786506 UOG786500:UOH786506 UYC786500:UYD786506 VHY786500:VHZ786506 VRU786500:VRV786506 WBQ786500:WBR786506 WLM786500:WLN786506 WVI786500:WVJ786506 A852041:B852047 IW852036:IX852042 SS852036:ST852042 ACO852036:ACP852042 AMK852036:AML852042 AWG852036:AWH852042 BGC852036:BGD852042 BPY852036:BPZ852042 BZU852036:BZV852042 CJQ852036:CJR852042 CTM852036:CTN852042 DDI852036:DDJ852042 DNE852036:DNF852042 DXA852036:DXB852042 EGW852036:EGX852042 EQS852036:EQT852042 FAO852036:FAP852042 FKK852036:FKL852042 FUG852036:FUH852042 GEC852036:GED852042 GNY852036:GNZ852042 GXU852036:GXV852042 HHQ852036:HHR852042 HRM852036:HRN852042 IBI852036:IBJ852042 ILE852036:ILF852042 IVA852036:IVB852042 JEW852036:JEX852042 JOS852036:JOT852042 JYO852036:JYP852042 KIK852036:KIL852042 KSG852036:KSH852042 LCC852036:LCD852042 LLY852036:LLZ852042 LVU852036:LVV852042 MFQ852036:MFR852042 MPM852036:MPN852042 MZI852036:MZJ852042 NJE852036:NJF852042 NTA852036:NTB852042 OCW852036:OCX852042 OMS852036:OMT852042 OWO852036:OWP852042 PGK852036:PGL852042 PQG852036:PQH852042 QAC852036:QAD852042 QJY852036:QJZ852042 QTU852036:QTV852042 RDQ852036:RDR852042 RNM852036:RNN852042 RXI852036:RXJ852042 SHE852036:SHF852042 SRA852036:SRB852042 TAW852036:TAX852042 TKS852036:TKT852042 TUO852036:TUP852042 UEK852036:UEL852042 UOG852036:UOH852042 UYC852036:UYD852042 VHY852036:VHZ852042 VRU852036:VRV852042 WBQ852036:WBR852042 WLM852036:WLN852042 WVI852036:WVJ852042 A917577:B917583 IW917572:IX917578 SS917572:ST917578 ACO917572:ACP917578 AMK917572:AML917578 AWG917572:AWH917578 BGC917572:BGD917578 BPY917572:BPZ917578 BZU917572:BZV917578 CJQ917572:CJR917578 CTM917572:CTN917578 DDI917572:DDJ917578 DNE917572:DNF917578 DXA917572:DXB917578 EGW917572:EGX917578 EQS917572:EQT917578 FAO917572:FAP917578 FKK917572:FKL917578 FUG917572:FUH917578 GEC917572:GED917578 GNY917572:GNZ917578 GXU917572:GXV917578 HHQ917572:HHR917578 HRM917572:HRN917578 IBI917572:IBJ917578 ILE917572:ILF917578 IVA917572:IVB917578 JEW917572:JEX917578 JOS917572:JOT917578 JYO917572:JYP917578 KIK917572:KIL917578 KSG917572:KSH917578 LCC917572:LCD917578 LLY917572:LLZ917578 LVU917572:LVV917578 MFQ917572:MFR917578 MPM917572:MPN917578 MZI917572:MZJ917578 NJE917572:NJF917578 NTA917572:NTB917578 OCW917572:OCX917578 OMS917572:OMT917578 OWO917572:OWP917578 PGK917572:PGL917578 PQG917572:PQH917578 QAC917572:QAD917578 QJY917572:QJZ917578 QTU917572:QTV917578 RDQ917572:RDR917578 RNM917572:RNN917578 RXI917572:RXJ917578 SHE917572:SHF917578 SRA917572:SRB917578 TAW917572:TAX917578 TKS917572:TKT917578 TUO917572:TUP917578 UEK917572:UEL917578 UOG917572:UOH917578 UYC917572:UYD917578 VHY917572:VHZ917578 VRU917572:VRV917578 WBQ917572:WBR917578 WLM917572:WLN917578 WVI917572:WVJ917578 A983113:B983119 IW983108:IX983114 SS983108:ST983114 ACO983108:ACP983114 AMK983108:AML983114 AWG983108:AWH983114 BGC983108:BGD983114 BPY983108:BPZ983114 BZU983108:BZV983114 CJQ983108:CJR983114 CTM983108:CTN983114 DDI983108:DDJ983114 DNE983108:DNF983114 DXA983108:DXB983114 EGW983108:EGX983114 EQS983108:EQT983114 FAO983108:FAP983114 FKK983108:FKL983114 FUG983108:FUH983114 GEC983108:GED983114 GNY983108:GNZ983114 GXU983108:GXV983114 HHQ983108:HHR983114 HRM983108:HRN983114 IBI983108:IBJ983114 ILE983108:ILF983114 IVA983108:IVB983114 JEW983108:JEX983114 JOS983108:JOT983114 JYO983108:JYP983114 KIK983108:KIL983114 KSG983108:KSH983114 LCC983108:LCD983114 LLY983108:LLZ983114 LVU983108:LVV983114 MFQ983108:MFR983114 MPM983108:MPN983114 MZI983108:MZJ983114 NJE983108:NJF983114 NTA983108:NTB983114 OCW983108:OCX983114 OMS983108:OMT983114 OWO983108:OWP983114 PGK983108:PGL983114 PQG983108:PQH983114 QAC983108:QAD983114 QJY983108:QJZ983114 QTU983108:QTV983114 RDQ983108:RDR983114 RNM983108:RNN983114 RXI983108:RXJ983114 SHE983108:SHF983114 SRA983108:SRB983114 TAW983108:TAX983114 TKS983108:TKT983114 TUO983108:TUP983114 UEK983108:UEL983114 UOG983108:UOH983114 UYC983108:UYD983114 VHY983108:VHZ983114 VRU983108:VRV983114 WBQ983108:WBR983114 WLM983108:WLN983114 A74:B74" xr:uid="{665D2361-B91A-4F35-84CD-A2E58D770E43}">
      <formula1>エネルギー種類</formula1>
    </dataValidation>
    <dataValidation type="list" allowBlank="1" showInputMessage="1" showErrorMessage="1" sqref="E167:H167 JA167:JD167 SW167:SZ167 ACS167:ACV167 AMO167:AMR167 AWK167:AWN167 BGG167:BGJ167 BQC167:BQF167 BZY167:CAB167 CJU167:CJX167 CTQ167:CTT167 DDM167:DDP167 DNI167:DNL167 DXE167:DXH167 EHA167:EHD167 EQW167:EQZ167 FAS167:FAV167 FKO167:FKR167 FUK167:FUN167 GEG167:GEJ167 GOC167:GOF167 GXY167:GYB167 HHU167:HHX167 HRQ167:HRT167 IBM167:IBP167 ILI167:ILL167 IVE167:IVH167 JFA167:JFD167 JOW167:JOZ167 JYS167:JYV167 KIO167:KIR167 KSK167:KSN167 LCG167:LCJ167 LMC167:LMF167 LVY167:LWB167 MFU167:MFX167 MPQ167:MPT167 MZM167:MZP167 NJI167:NJL167 NTE167:NTH167 ODA167:ODD167 OMW167:OMZ167 OWS167:OWV167 PGO167:PGR167 PQK167:PQN167 QAG167:QAJ167 QKC167:QKF167 QTY167:QUB167 RDU167:RDX167 RNQ167:RNT167 RXM167:RXP167 SHI167:SHL167 SRE167:SRH167 TBA167:TBD167 TKW167:TKZ167 TUS167:TUV167 UEO167:UER167 UOK167:UON167 UYG167:UYJ167 VIC167:VIF167 VRY167:VSB167 WBU167:WBX167 WLQ167:WLT167 WVM167:WVP167 E65708:H65708 JA65703:JD65703 SW65703:SZ65703 ACS65703:ACV65703 AMO65703:AMR65703 AWK65703:AWN65703 BGG65703:BGJ65703 BQC65703:BQF65703 BZY65703:CAB65703 CJU65703:CJX65703 CTQ65703:CTT65703 DDM65703:DDP65703 DNI65703:DNL65703 DXE65703:DXH65703 EHA65703:EHD65703 EQW65703:EQZ65703 FAS65703:FAV65703 FKO65703:FKR65703 FUK65703:FUN65703 GEG65703:GEJ65703 GOC65703:GOF65703 GXY65703:GYB65703 HHU65703:HHX65703 HRQ65703:HRT65703 IBM65703:IBP65703 ILI65703:ILL65703 IVE65703:IVH65703 JFA65703:JFD65703 JOW65703:JOZ65703 JYS65703:JYV65703 KIO65703:KIR65703 KSK65703:KSN65703 LCG65703:LCJ65703 LMC65703:LMF65703 LVY65703:LWB65703 MFU65703:MFX65703 MPQ65703:MPT65703 MZM65703:MZP65703 NJI65703:NJL65703 NTE65703:NTH65703 ODA65703:ODD65703 OMW65703:OMZ65703 OWS65703:OWV65703 PGO65703:PGR65703 PQK65703:PQN65703 QAG65703:QAJ65703 QKC65703:QKF65703 QTY65703:QUB65703 RDU65703:RDX65703 RNQ65703:RNT65703 RXM65703:RXP65703 SHI65703:SHL65703 SRE65703:SRH65703 TBA65703:TBD65703 TKW65703:TKZ65703 TUS65703:TUV65703 UEO65703:UER65703 UOK65703:UON65703 UYG65703:UYJ65703 VIC65703:VIF65703 VRY65703:VSB65703 WBU65703:WBX65703 WLQ65703:WLT65703 WVM65703:WVP65703 E131244:H131244 JA131239:JD131239 SW131239:SZ131239 ACS131239:ACV131239 AMO131239:AMR131239 AWK131239:AWN131239 BGG131239:BGJ131239 BQC131239:BQF131239 BZY131239:CAB131239 CJU131239:CJX131239 CTQ131239:CTT131239 DDM131239:DDP131239 DNI131239:DNL131239 DXE131239:DXH131239 EHA131239:EHD131239 EQW131239:EQZ131239 FAS131239:FAV131239 FKO131239:FKR131239 FUK131239:FUN131239 GEG131239:GEJ131239 GOC131239:GOF131239 GXY131239:GYB131239 HHU131239:HHX131239 HRQ131239:HRT131239 IBM131239:IBP131239 ILI131239:ILL131239 IVE131239:IVH131239 JFA131239:JFD131239 JOW131239:JOZ131239 JYS131239:JYV131239 KIO131239:KIR131239 KSK131239:KSN131239 LCG131239:LCJ131239 LMC131239:LMF131239 LVY131239:LWB131239 MFU131239:MFX131239 MPQ131239:MPT131239 MZM131239:MZP131239 NJI131239:NJL131239 NTE131239:NTH131239 ODA131239:ODD131239 OMW131239:OMZ131239 OWS131239:OWV131239 PGO131239:PGR131239 PQK131239:PQN131239 QAG131239:QAJ131239 QKC131239:QKF131239 QTY131239:QUB131239 RDU131239:RDX131239 RNQ131239:RNT131239 RXM131239:RXP131239 SHI131239:SHL131239 SRE131239:SRH131239 TBA131239:TBD131239 TKW131239:TKZ131239 TUS131239:TUV131239 UEO131239:UER131239 UOK131239:UON131239 UYG131239:UYJ131239 VIC131239:VIF131239 VRY131239:VSB131239 WBU131239:WBX131239 WLQ131239:WLT131239 WVM131239:WVP131239 E196780:H196780 JA196775:JD196775 SW196775:SZ196775 ACS196775:ACV196775 AMO196775:AMR196775 AWK196775:AWN196775 BGG196775:BGJ196775 BQC196775:BQF196775 BZY196775:CAB196775 CJU196775:CJX196775 CTQ196775:CTT196775 DDM196775:DDP196775 DNI196775:DNL196775 DXE196775:DXH196775 EHA196775:EHD196775 EQW196775:EQZ196775 FAS196775:FAV196775 FKO196775:FKR196775 FUK196775:FUN196775 GEG196775:GEJ196775 GOC196775:GOF196775 GXY196775:GYB196775 HHU196775:HHX196775 HRQ196775:HRT196775 IBM196775:IBP196775 ILI196775:ILL196775 IVE196775:IVH196775 JFA196775:JFD196775 JOW196775:JOZ196775 JYS196775:JYV196775 KIO196775:KIR196775 KSK196775:KSN196775 LCG196775:LCJ196775 LMC196775:LMF196775 LVY196775:LWB196775 MFU196775:MFX196775 MPQ196775:MPT196775 MZM196775:MZP196775 NJI196775:NJL196775 NTE196775:NTH196775 ODA196775:ODD196775 OMW196775:OMZ196775 OWS196775:OWV196775 PGO196775:PGR196775 PQK196775:PQN196775 QAG196775:QAJ196775 QKC196775:QKF196775 QTY196775:QUB196775 RDU196775:RDX196775 RNQ196775:RNT196775 RXM196775:RXP196775 SHI196775:SHL196775 SRE196775:SRH196775 TBA196775:TBD196775 TKW196775:TKZ196775 TUS196775:TUV196775 UEO196775:UER196775 UOK196775:UON196775 UYG196775:UYJ196775 VIC196775:VIF196775 VRY196775:VSB196775 WBU196775:WBX196775 WLQ196775:WLT196775 WVM196775:WVP196775 E262316:H262316 JA262311:JD262311 SW262311:SZ262311 ACS262311:ACV262311 AMO262311:AMR262311 AWK262311:AWN262311 BGG262311:BGJ262311 BQC262311:BQF262311 BZY262311:CAB262311 CJU262311:CJX262311 CTQ262311:CTT262311 DDM262311:DDP262311 DNI262311:DNL262311 DXE262311:DXH262311 EHA262311:EHD262311 EQW262311:EQZ262311 FAS262311:FAV262311 FKO262311:FKR262311 FUK262311:FUN262311 GEG262311:GEJ262311 GOC262311:GOF262311 GXY262311:GYB262311 HHU262311:HHX262311 HRQ262311:HRT262311 IBM262311:IBP262311 ILI262311:ILL262311 IVE262311:IVH262311 JFA262311:JFD262311 JOW262311:JOZ262311 JYS262311:JYV262311 KIO262311:KIR262311 KSK262311:KSN262311 LCG262311:LCJ262311 LMC262311:LMF262311 LVY262311:LWB262311 MFU262311:MFX262311 MPQ262311:MPT262311 MZM262311:MZP262311 NJI262311:NJL262311 NTE262311:NTH262311 ODA262311:ODD262311 OMW262311:OMZ262311 OWS262311:OWV262311 PGO262311:PGR262311 PQK262311:PQN262311 QAG262311:QAJ262311 QKC262311:QKF262311 QTY262311:QUB262311 RDU262311:RDX262311 RNQ262311:RNT262311 RXM262311:RXP262311 SHI262311:SHL262311 SRE262311:SRH262311 TBA262311:TBD262311 TKW262311:TKZ262311 TUS262311:TUV262311 UEO262311:UER262311 UOK262311:UON262311 UYG262311:UYJ262311 VIC262311:VIF262311 VRY262311:VSB262311 WBU262311:WBX262311 WLQ262311:WLT262311 WVM262311:WVP262311 E327852:H327852 JA327847:JD327847 SW327847:SZ327847 ACS327847:ACV327847 AMO327847:AMR327847 AWK327847:AWN327847 BGG327847:BGJ327847 BQC327847:BQF327847 BZY327847:CAB327847 CJU327847:CJX327847 CTQ327847:CTT327847 DDM327847:DDP327847 DNI327847:DNL327847 DXE327847:DXH327847 EHA327847:EHD327847 EQW327847:EQZ327847 FAS327847:FAV327847 FKO327847:FKR327847 FUK327847:FUN327847 GEG327847:GEJ327847 GOC327847:GOF327847 GXY327847:GYB327847 HHU327847:HHX327847 HRQ327847:HRT327847 IBM327847:IBP327847 ILI327847:ILL327847 IVE327847:IVH327847 JFA327847:JFD327847 JOW327847:JOZ327847 JYS327847:JYV327847 KIO327847:KIR327847 KSK327847:KSN327847 LCG327847:LCJ327847 LMC327847:LMF327847 LVY327847:LWB327847 MFU327847:MFX327847 MPQ327847:MPT327847 MZM327847:MZP327847 NJI327847:NJL327847 NTE327847:NTH327847 ODA327847:ODD327847 OMW327847:OMZ327847 OWS327847:OWV327847 PGO327847:PGR327847 PQK327847:PQN327847 QAG327847:QAJ327847 QKC327847:QKF327847 QTY327847:QUB327847 RDU327847:RDX327847 RNQ327847:RNT327847 RXM327847:RXP327847 SHI327847:SHL327847 SRE327847:SRH327847 TBA327847:TBD327847 TKW327847:TKZ327847 TUS327847:TUV327847 UEO327847:UER327847 UOK327847:UON327847 UYG327847:UYJ327847 VIC327847:VIF327847 VRY327847:VSB327847 WBU327847:WBX327847 WLQ327847:WLT327847 WVM327847:WVP327847 E393388:H393388 JA393383:JD393383 SW393383:SZ393383 ACS393383:ACV393383 AMO393383:AMR393383 AWK393383:AWN393383 BGG393383:BGJ393383 BQC393383:BQF393383 BZY393383:CAB393383 CJU393383:CJX393383 CTQ393383:CTT393383 DDM393383:DDP393383 DNI393383:DNL393383 DXE393383:DXH393383 EHA393383:EHD393383 EQW393383:EQZ393383 FAS393383:FAV393383 FKO393383:FKR393383 FUK393383:FUN393383 GEG393383:GEJ393383 GOC393383:GOF393383 GXY393383:GYB393383 HHU393383:HHX393383 HRQ393383:HRT393383 IBM393383:IBP393383 ILI393383:ILL393383 IVE393383:IVH393383 JFA393383:JFD393383 JOW393383:JOZ393383 JYS393383:JYV393383 KIO393383:KIR393383 KSK393383:KSN393383 LCG393383:LCJ393383 LMC393383:LMF393383 LVY393383:LWB393383 MFU393383:MFX393383 MPQ393383:MPT393383 MZM393383:MZP393383 NJI393383:NJL393383 NTE393383:NTH393383 ODA393383:ODD393383 OMW393383:OMZ393383 OWS393383:OWV393383 PGO393383:PGR393383 PQK393383:PQN393383 QAG393383:QAJ393383 QKC393383:QKF393383 QTY393383:QUB393383 RDU393383:RDX393383 RNQ393383:RNT393383 RXM393383:RXP393383 SHI393383:SHL393383 SRE393383:SRH393383 TBA393383:TBD393383 TKW393383:TKZ393383 TUS393383:TUV393383 UEO393383:UER393383 UOK393383:UON393383 UYG393383:UYJ393383 VIC393383:VIF393383 VRY393383:VSB393383 WBU393383:WBX393383 WLQ393383:WLT393383 WVM393383:WVP393383 E458924:H458924 JA458919:JD458919 SW458919:SZ458919 ACS458919:ACV458919 AMO458919:AMR458919 AWK458919:AWN458919 BGG458919:BGJ458919 BQC458919:BQF458919 BZY458919:CAB458919 CJU458919:CJX458919 CTQ458919:CTT458919 DDM458919:DDP458919 DNI458919:DNL458919 DXE458919:DXH458919 EHA458919:EHD458919 EQW458919:EQZ458919 FAS458919:FAV458919 FKO458919:FKR458919 FUK458919:FUN458919 GEG458919:GEJ458919 GOC458919:GOF458919 GXY458919:GYB458919 HHU458919:HHX458919 HRQ458919:HRT458919 IBM458919:IBP458919 ILI458919:ILL458919 IVE458919:IVH458919 JFA458919:JFD458919 JOW458919:JOZ458919 JYS458919:JYV458919 KIO458919:KIR458919 KSK458919:KSN458919 LCG458919:LCJ458919 LMC458919:LMF458919 LVY458919:LWB458919 MFU458919:MFX458919 MPQ458919:MPT458919 MZM458919:MZP458919 NJI458919:NJL458919 NTE458919:NTH458919 ODA458919:ODD458919 OMW458919:OMZ458919 OWS458919:OWV458919 PGO458919:PGR458919 PQK458919:PQN458919 QAG458919:QAJ458919 QKC458919:QKF458919 QTY458919:QUB458919 RDU458919:RDX458919 RNQ458919:RNT458919 RXM458919:RXP458919 SHI458919:SHL458919 SRE458919:SRH458919 TBA458919:TBD458919 TKW458919:TKZ458919 TUS458919:TUV458919 UEO458919:UER458919 UOK458919:UON458919 UYG458919:UYJ458919 VIC458919:VIF458919 VRY458919:VSB458919 WBU458919:WBX458919 WLQ458919:WLT458919 WVM458919:WVP458919 E524460:H524460 JA524455:JD524455 SW524455:SZ524455 ACS524455:ACV524455 AMO524455:AMR524455 AWK524455:AWN524455 BGG524455:BGJ524455 BQC524455:BQF524455 BZY524455:CAB524455 CJU524455:CJX524455 CTQ524455:CTT524455 DDM524455:DDP524455 DNI524455:DNL524455 DXE524455:DXH524455 EHA524455:EHD524455 EQW524455:EQZ524455 FAS524455:FAV524455 FKO524455:FKR524455 FUK524455:FUN524455 GEG524455:GEJ524455 GOC524455:GOF524455 GXY524455:GYB524455 HHU524455:HHX524455 HRQ524455:HRT524455 IBM524455:IBP524455 ILI524455:ILL524455 IVE524455:IVH524455 JFA524455:JFD524455 JOW524455:JOZ524455 JYS524455:JYV524455 KIO524455:KIR524455 KSK524455:KSN524455 LCG524455:LCJ524455 LMC524455:LMF524455 LVY524455:LWB524455 MFU524455:MFX524455 MPQ524455:MPT524455 MZM524455:MZP524455 NJI524455:NJL524455 NTE524455:NTH524455 ODA524455:ODD524455 OMW524455:OMZ524455 OWS524455:OWV524455 PGO524455:PGR524455 PQK524455:PQN524455 QAG524455:QAJ524455 QKC524455:QKF524455 QTY524455:QUB524455 RDU524455:RDX524455 RNQ524455:RNT524455 RXM524455:RXP524455 SHI524455:SHL524455 SRE524455:SRH524455 TBA524455:TBD524455 TKW524455:TKZ524455 TUS524455:TUV524455 UEO524455:UER524455 UOK524455:UON524455 UYG524455:UYJ524455 VIC524455:VIF524455 VRY524455:VSB524455 WBU524455:WBX524455 WLQ524455:WLT524455 WVM524455:WVP524455 E589996:H589996 JA589991:JD589991 SW589991:SZ589991 ACS589991:ACV589991 AMO589991:AMR589991 AWK589991:AWN589991 BGG589991:BGJ589991 BQC589991:BQF589991 BZY589991:CAB589991 CJU589991:CJX589991 CTQ589991:CTT589991 DDM589991:DDP589991 DNI589991:DNL589991 DXE589991:DXH589991 EHA589991:EHD589991 EQW589991:EQZ589991 FAS589991:FAV589991 FKO589991:FKR589991 FUK589991:FUN589991 GEG589991:GEJ589991 GOC589991:GOF589991 GXY589991:GYB589991 HHU589991:HHX589991 HRQ589991:HRT589991 IBM589991:IBP589991 ILI589991:ILL589991 IVE589991:IVH589991 JFA589991:JFD589991 JOW589991:JOZ589991 JYS589991:JYV589991 KIO589991:KIR589991 KSK589991:KSN589991 LCG589991:LCJ589991 LMC589991:LMF589991 LVY589991:LWB589991 MFU589991:MFX589991 MPQ589991:MPT589991 MZM589991:MZP589991 NJI589991:NJL589991 NTE589991:NTH589991 ODA589991:ODD589991 OMW589991:OMZ589991 OWS589991:OWV589991 PGO589991:PGR589991 PQK589991:PQN589991 QAG589991:QAJ589991 QKC589991:QKF589991 QTY589991:QUB589991 RDU589991:RDX589991 RNQ589991:RNT589991 RXM589991:RXP589991 SHI589991:SHL589991 SRE589991:SRH589991 TBA589991:TBD589991 TKW589991:TKZ589991 TUS589991:TUV589991 UEO589991:UER589991 UOK589991:UON589991 UYG589991:UYJ589991 VIC589991:VIF589991 VRY589991:VSB589991 WBU589991:WBX589991 WLQ589991:WLT589991 WVM589991:WVP589991 E655532:H655532 JA655527:JD655527 SW655527:SZ655527 ACS655527:ACV655527 AMO655527:AMR655527 AWK655527:AWN655527 BGG655527:BGJ655527 BQC655527:BQF655527 BZY655527:CAB655527 CJU655527:CJX655527 CTQ655527:CTT655527 DDM655527:DDP655527 DNI655527:DNL655527 DXE655527:DXH655527 EHA655527:EHD655527 EQW655527:EQZ655527 FAS655527:FAV655527 FKO655527:FKR655527 FUK655527:FUN655527 GEG655527:GEJ655527 GOC655527:GOF655527 GXY655527:GYB655527 HHU655527:HHX655527 HRQ655527:HRT655527 IBM655527:IBP655527 ILI655527:ILL655527 IVE655527:IVH655527 JFA655527:JFD655527 JOW655527:JOZ655527 JYS655527:JYV655527 KIO655527:KIR655527 KSK655527:KSN655527 LCG655527:LCJ655527 LMC655527:LMF655527 LVY655527:LWB655527 MFU655527:MFX655527 MPQ655527:MPT655527 MZM655527:MZP655527 NJI655527:NJL655527 NTE655527:NTH655527 ODA655527:ODD655527 OMW655527:OMZ655527 OWS655527:OWV655527 PGO655527:PGR655527 PQK655527:PQN655527 QAG655527:QAJ655527 QKC655527:QKF655527 QTY655527:QUB655527 RDU655527:RDX655527 RNQ655527:RNT655527 RXM655527:RXP655527 SHI655527:SHL655527 SRE655527:SRH655527 TBA655527:TBD655527 TKW655527:TKZ655527 TUS655527:TUV655527 UEO655527:UER655527 UOK655527:UON655527 UYG655527:UYJ655527 VIC655527:VIF655527 VRY655527:VSB655527 WBU655527:WBX655527 WLQ655527:WLT655527 WVM655527:WVP655527 E721068:H721068 JA721063:JD721063 SW721063:SZ721063 ACS721063:ACV721063 AMO721063:AMR721063 AWK721063:AWN721063 BGG721063:BGJ721063 BQC721063:BQF721063 BZY721063:CAB721063 CJU721063:CJX721063 CTQ721063:CTT721063 DDM721063:DDP721063 DNI721063:DNL721063 DXE721063:DXH721063 EHA721063:EHD721063 EQW721063:EQZ721063 FAS721063:FAV721063 FKO721063:FKR721063 FUK721063:FUN721063 GEG721063:GEJ721063 GOC721063:GOF721063 GXY721063:GYB721063 HHU721063:HHX721063 HRQ721063:HRT721063 IBM721063:IBP721063 ILI721063:ILL721063 IVE721063:IVH721063 JFA721063:JFD721063 JOW721063:JOZ721063 JYS721063:JYV721063 KIO721063:KIR721063 KSK721063:KSN721063 LCG721063:LCJ721063 LMC721063:LMF721063 LVY721063:LWB721063 MFU721063:MFX721063 MPQ721063:MPT721063 MZM721063:MZP721063 NJI721063:NJL721063 NTE721063:NTH721063 ODA721063:ODD721063 OMW721063:OMZ721063 OWS721063:OWV721063 PGO721063:PGR721063 PQK721063:PQN721063 QAG721063:QAJ721063 QKC721063:QKF721063 QTY721063:QUB721063 RDU721063:RDX721063 RNQ721063:RNT721063 RXM721063:RXP721063 SHI721063:SHL721063 SRE721063:SRH721063 TBA721063:TBD721063 TKW721063:TKZ721063 TUS721063:TUV721063 UEO721063:UER721063 UOK721063:UON721063 UYG721063:UYJ721063 VIC721063:VIF721063 VRY721063:VSB721063 WBU721063:WBX721063 WLQ721063:WLT721063 WVM721063:WVP721063 E786604:H786604 JA786599:JD786599 SW786599:SZ786599 ACS786599:ACV786599 AMO786599:AMR786599 AWK786599:AWN786599 BGG786599:BGJ786599 BQC786599:BQF786599 BZY786599:CAB786599 CJU786599:CJX786599 CTQ786599:CTT786599 DDM786599:DDP786599 DNI786599:DNL786599 DXE786599:DXH786599 EHA786599:EHD786599 EQW786599:EQZ786599 FAS786599:FAV786599 FKO786599:FKR786599 FUK786599:FUN786599 GEG786599:GEJ786599 GOC786599:GOF786599 GXY786599:GYB786599 HHU786599:HHX786599 HRQ786599:HRT786599 IBM786599:IBP786599 ILI786599:ILL786599 IVE786599:IVH786599 JFA786599:JFD786599 JOW786599:JOZ786599 JYS786599:JYV786599 KIO786599:KIR786599 KSK786599:KSN786599 LCG786599:LCJ786599 LMC786599:LMF786599 LVY786599:LWB786599 MFU786599:MFX786599 MPQ786599:MPT786599 MZM786599:MZP786599 NJI786599:NJL786599 NTE786599:NTH786599 ODA786599:ODD786599 OMW786599:OMZ786599 OWS786599:OWV786599 PGO786599:PGR786599 PQK786599:PQN786599 QAG786599:QAJ786599 QKC786599:QKF786599 QTY786599:QUB786599 RDU786599:RDX786599 RNQ786599:RNT786599 RXM786599:RXP786599 SHI786599:SHL786599 SRE786599:SRH786599 TBA786599:TBD786599 TKW786599:TKZ786599 TUS786599:TUV786599 UEO786599:UER786599 UOK786599:UON786599 UYG786599:UYJ786599 VIC786599:VIF786599 VRY786599:VSB786599 WBU786599:WBX786599 WLQ786599:WLT786599 WVM786599:WVP786599 E852140:H852140 JA852135:JD852135 SW852135:SZ852135 ACS852135:ACV852135 AMO852135:AMR852135 AWK852135:AWN852135 BGG852135:BGJ852135 BQC852135:BQF852135 BZY852135:CAB852135 CJU852135:CJX852135 CTQ852135:CTT852135 DDM852135:DDP852135 DNI852135:DNL852135 DXE852135:DXH852135 EHA852135:EHD852135 EQW852135:EQZ852135 FAS852135:FAV852135 FKO852135:FKR852135 FUK852135:FUN852135 GEG852135:GEJ852135 GOC852135:GOF852135 GXY852135:GYB852135 HHU852135:HHX852135 HRQ852135:HRT852135 IBM852135:IBP852135 ILI852135:ILL852135 IVE852135:IVH852135 JFA852135:JFD852135 JOW852135:JOZ852135 JYS852135:JYV852135 KIO852135:KIR852135 KSK852135:KSN852135 LCG852135:LCJ852135 LMC852135:LMF852135 LVY852135:LWB852135 MFU852135:MFX852135 MPQ852135:MPT852135 MZM852135:MZP852135 NJI852135:NJL852135 NTE852135:NTH852135 ODA852135:ODD852135 OMW852135:OMZ852135 OWS852135:OWV852135 PGO852135:PGR852135 PQK852135:PQN852135 QAG852135:QAJ852135 QKC852135:QKF852135 QTY852135:QUB852135 RDU852135:RDX852135 RNQ852135:RNT852135 RXM852135:RXP852135 SHI852135:SHL852135 SRE852135:SRH852135 TBA852135:TBD852135 TKW852135:TKZ852135 TUS852135:TUV852135 UEO852135:UER852135 UOK852135:UON852135 UYG852135:UYJ852135 VIC852135:VIF852135 VRY852135:VSB852135 WBU852135:WBX852135 WLQ852135:WLT852135 WVM852135:WVP852135 E917676:H917676 JA917671:JD917671 SW917671:SZ917671 ACS917671:ACV917671 AMO917671:AMR917671 AWK917671:AWN917671 BGG917671:BGJ917671 BQC917671:BQF917671 BZY917671:CAB917671 CJU917671:CJX917671 CTQ917671:CTT917671 DDM917671:DDP917671 DNI917671:DNL917671 DXE917671:DXH917671 EHA917671:EHD917671 EQW917671:EQZ917671 FAS917671:FAV917671 FKO917671:FKR917671 FUK917671:FUN917671 GEG917671:GEJ917671 GOC917671:GOF917671 GXY917671:GYB917671 HHU917671:HHX917671 HRQ917671:HRT917671 IBM917671:IBP917671 ILI917671:ILL917671 IVE917671:IVH917671 JFA917671:JFD917671 JOW917671:JOZ917671 JYS917671:JYV917671 KIO917671:KIR917671 KSK917671:KSN917671 LCG917671:LCJ917671 LMC917671:LMF917671 LVY917671:LWB917671 MFU917671:MFX917671 MPQ917671:MPT917671 MZM917671:MZP917671 NJI917671:NJL917671 NTE917671:NTH917671 ODA917671:ODD917671 OMW917671:OMZ917671 OWS917671:OWV917671 PGO917671:PGR917671 PQK917671:PQN917671 QAG917671:QAJ917671 QKC917671:QKF917671 QTY917671:QUB917671 RDU917671:RDX917671 RNQ917671:RNT917671 RXM917671:RXP917671 SHI917671:SHL917671 SRE917671:SRH917671 TBA917671:TBD917671 TKW917671:TKZ917671 TUS917671:TUV917671 UEO917671:UER917671 UOK917671:UON917671 UYG917671:UYJ917671 VIC917671:VIF917671 VRY917671:VSB917671 WBU917671:WBX917671 WLQ917671:WLT917671 WVM917671:WVP917671 E983212:H983212 JA983207:JD983207 SW983207:SZ983207 ACS983207:ACV983207 AMO983207:AMR983207 AWK983207:AWN983207 BGG983207:BGJ983207 BQC983207:BQF983207 BZY983207:CAB983207 CJU983207:CJX983207 CTQ983207:CTT983207 DDM983207:DDP983207 DNI983207:DNL983207 DXE983207:DXH983207 EHA983207:EHD983207 EQW983207:EQZ983207 FAS983207:FAV983207 FKO983207:FKR983207 FUK983207:FUN983207 GEG983207:GEJ983207 GOC983207:GOF983207 GXY983207:GYB983207 HHU983207:HHX983207 HRQ983207:HRT983207 IBM983207:IBP983207 ILI983207:ILL983207 IVE983207:IVH983207 JFA983207:JFD983207 JOW983207:JOZ983207 JYS983207:JYV983207 KIO983207:KIR983207 KSK983207:KSN983207 LCG983207:LCJ983207 LMC983207:LMF983207 LVY983207:LWB983207 MFU983207:MFX983207 MPQ983207:MPT983207 MZM983207:MZP983207 NJI983207:NJL983207 NTE983207:NTH983207 ODA983207:ODD983207 OMW983207:OMZ983207 OWS983207:OWV983207 PGO983207:PGR983207 PQK983207:PQN983207 QAG983207:QAJ983207 QKC983207:QKF983207 QTY983207:QUB983207 RDU983207:RDX983207 RNQ983207:RNT983207 RXM983207:RXP983207 SHI983207:SHL983207 SRE983207:SRH983207 TBA983207:TBD983207 TKW983207:TKZ983207 TUS983207:TUV983207 UEO983207:UER983207 UOK983207:UON983207 UYG983207:UYJ983207 VIC983207:VIF983207 VRY983207:VSB983207 WBU983207:WBX983207 WLQ983207:WLT983207 WVM983207:WVP983207" xr:uid="{343D639E-4AAA-436D-A638-1FC95437D212}">
      <formula1>"あり（普通）,あり（根抵当）,なし"</formula1>
    </dataValidation>
    <dataValidation type="list" allowBlank="1" showInputMessage="1" showErrorMessage="1" sqref="E204:F204" xr:uid="{C47DC47E-E0F3-4A13-8764-761DAA33768F}">
      <formula1>"選択,指定の予定はない,指定済（　年　月）,指定予定（　年　月頃）"</formula1>
    </dataValidation>
    <dataValidation type="list" allowBlank="1" showInputMessage="1" showErrorMessage="1" sqref="E201:F201 E203:F203" xr:uid="{51DA0DAF-4E7A-4243-BE4B-36F6F4AFADD4}">
      <formula1>"選択,導入する,導入しない"</formula1>
    </dataValidation>
    <dataValidation type="list" allowBlank="1" showInputMessage="1" showErrorMessage="1" sqref="E202:F202" xr:uid="{FB003603-0133-4512-B850-47219292D86C}">
      <formula1>"選択,再エネ100％の事業,再エネ100％の事業ではない"</formula1>
    </dataValidation>
    <dataValidation type="list" allowBlank="1" showInputMessage="1" showErrorMessage="1" sqref="F31:G31 I31:J32" xr:uid="{19FB480D-260E-46AA-9AF1-40BC28A9F3A4}">
      <formula1>"選択してください,している,していない"</formula1>
    </dataValidation>
  </dataValidations>
  <pageMargins left="0.62992125984251968" right="0" top="0.98425196850393704" bottom="0.98425196850393704" header="0.31496062992125984" footer="0.31496062992125984"/>
  <pageSetup paperSize="9" scale="9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1C97B77-287D-4C17-BDB9-F86219EA82A3}">
          <x14:formula1>
            <xm:f>換算係数!$B$4:$B$32</xm:f>
          </x14:formula1>
          <xm:sqref>A68:B73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D89441-5C0A-4291-8D2C-72D4AB818ED5}">
  <sheetPr codeName="Sheet3"/>
  <dimension ref="A2:BW37"/>
  <sheetViews>
    <sheetView topLeftCell="A22" workbookViewId="0">
      <selection activeCell="I18" sqref="I18"/>
    </sheetView>
  </sheetViews>
  <sheetFormatPr defaultRowHeight="18.75"/>
  <cols>
    <col min="1" max="1" width="11.5" style="80" customWidth="1"/>
    <col min="2" max="2" width="14.125" style="80" customWidth="1"/>
    <col min="3" max="3" width="13.625" style="80" customWidth="1"/>
    <col min="4" max="4" width="12" style="80" customWidth="1"/>
    <col min="5" max="7" width="8" style="80" customWidth="1"/>
    <col min="8" max="8" width="4" style="87" customWidth="1"/>
    <col min="9" max="9" width="12.125" style="87" customWidth="1"/>
    <col min="10" max="16" width="9" style="87" customWidth="1"/>
    <col min="17" max="17" width="17.375" style="87" customWidth="1"/>
    <col min="18" max="75" width="9" style="87" customWidth="1"/>
    <col min="76" max="256" width="8.75" style="80"/>
    <col min="257" max="257" width="11.5" style="80" customWidth="1"/>
    <col min="258" max="258" width="14.125" style="80" customWidth="1"/>
    <col min="259" max="259" width="13.625" style="80" customWidth="1"/>
    <col min="260" max="260" width="12" style="80" customWidth="1"/>
    <col min="261" max="263" width="8" style="80" customWidth="1"/>
    <col min="264" max="264" width="4" style="80" customWidth="1"/>
    <col min="265" max="265" width="12.125" style="80" customWidth="1"/>
    <col min="266" max="272" width="9" style="80" customWidth="1"/>
    <col min="273" max="273" width="17.375" style="80" customWidth="1"/>
    <col min="274" max="331" width="9" style="80" customWidth="1"/>
    <col min="332" max="512" width="8.75" style="80"/>
    <col min="513" max="513" width="11.5" style="80" customWidth="1"/>
    <col min="514" max="514" width="14.125" style="80" customWidth="1"/>
    <col min="515" max="515" width="13.625" style="80" customWidth="1"/>
    <col min="516" max="516" width="12" style="80" customWidth="1"/>
    <col min="517" max="519" width="8" style="80" customWidth="1"/>
    <col min="520" max="520" width="4" style="80" customWidth="1"/>
    <col min="521" max="521" width="12.125" style="80" customWidth="1"/>
    <col min="522" max="528" width="9" style="80" customWidth="1"/>
    <col min="529" max="529" width="17.375" style="80" customWidth="1"/>
    <col min="530" max="587" width="9" style="80" customWidth="1"/>
    <col min="588" max="768" width="8.75" style="80"/>
    <col min="769" max="769" width="11.5" style="80" customWidth="1"/>
    <col min="770" max="770" width="14.125" style="80" customWidth="1"/>
    <col min="771" max="771" width="13.625" style="80" customWidth="1"/>
    <col min="772" max="772" width="12" style="80" customWidth="1"/>
    <col min="773" max="775" width="8" style="80" customWidth="1"/>
    <col min="776" max="776" width="4" style="80" customWidth="1"/>
    <col min="777" max="777" width="12.125" style="80" customWidth="1"/>
    <col min="778" max="784" width="9" style="80" customWidth="1"/>
    <col min="785" max="785" width="17.375" style="80" customWidth="1"/>
    <col min="786" max="843" width="9" style="80" customWidth="1"/>
    <col min="844" max="1024" width="8.75" style="80"/>
    <col min="1025" max="1025" width="11.5" style="80" customWidth="1"/>
    <col min="1026" max="1026" width="14.125" style="80" customWidth="1"/>
    <col min="1027" max="1027" width="13.625" style="80" customWidth="1"/>
    <col min="1028" max="1028" width="12" style="80" customWidth="1"/>
    <col min="1029" max="1031" width="8" style="80" customWidth="1"/>
    <col min="1032" max="1032" width="4" style="80" customWidth="1"/>
    <col min="1033" max="1033" width="12.125" style="80" customWidth="1"/>
    <col min="1034" max="1040" width="9" style="80" customWidth="1"/>
    <col min="1041" max="1041" width="17.375" style="80" customWidth="1"/>
    <col min="1042" max="1099" width="9" style="80" customWidth="1"/>
    <col min="1100" max="1280" width="8.75" style="80"/>
    <col min="1281" max="1281" width="11.5" style="80" customWidth="1"/>
    <col min="1282" max="1282" width="14.125" style="80" customWidth="1"/>
    <col min="1283" max="1283" width="13.625" style="80" customWidth="1"/>
    <col min="1284" max="1284" width="12" style="80" customWidth="1"/>
    <col min="1285" max="1287" width="8" style="80" customWidth="1"/>
    <col min="1288" max="1288" width="4" style="80" customWidth="1"/>
    <col min="1289" max="1289" width="12.125" style="80" customWidth="1"/>
    <col min="1290" max="1296" width="9" style="80" customWidth="1"/>
    <col min="1297" max="1297" width="17.375" style="80" customWidth="1"/>
    <col min="1298" max="1355" width="9" style="80" customWidth="1"/>
    <col min="1356" max="1536" width="8.75" style="80"/>
    <col min="1537" max="1537" width="11.5" style="80" customWidth="1"/>
    <col min="1538" max="1538" width="14.125" style="80" customWidth="1"/>
    <col min="1539" max="1539" width="13.625" style="80" customWidth="1"/>
    <col min="1540" max="1540" width="12" style="80" customWidth="1"/>
    <col min="1541" max="1543" width="8" style="80" customWidth="1"/>
    <col min="1544" max="1544" width="4" style="80" customWidth="1"/>
    <col min="1545" max="1545" width="12.125" style="80" customWidth="1"/>
    <col min="1546" max="1552" width="9" style="80" customWidth="1"/>
    <col min="1553" max="1553" width="17.375" style="80" customWidth="1"/>
    <col min="1554" max="1611" width="9" style="80" customWidth="1"/>
    <col min="1612" max="1792" width="8.75" style="80"/>
    <col min="1793" max="1793" width="11.5" style="80" customWidth="1"/>
    <col min="1794" max="1794" width="14.125" style="80" customWidth="1"/>
    <col min="1795" max="1795" width="13.625" style="80" customWidth="1"/>
    <col min="1796" max="1796" width="12" style="80" customWidth="1"/>
    <col min="1797" max="1799" width="8" style="80" customWidth="1"/>
    <col min="1800" max="1800" width="4" style="80" customWidth="1"/>
    <col min="1801" max="1801" width="12.125" style="80" customWidth="1"/>
    <col min="1802" max="1808" width="9" style="80" customWidth="1"/>
    <col min="1809" max="1809" width="17.375" style="80" customWidth="1"/>
    <col min="1810" max="1867" width="9" style="80" customWidth="1"/>
    <col min="1868" max="2048" width="8.75" style="80"/>
    <col min="2049" max="2049" width="11.5" style="80" customWidth="1"/>
    <col min="2050" max="2050" width="14.125" style="80" customWidth="1"/>
    <col min="2051" max="2051" width="13.625" style="80" customWidth="1"/>
    <col min="2052" max="2052" width="12" style="80" customWidth="1"/>
    <col min="2053" max="2055" width="8" style="80" customWidth="1"/>
    <col min="2056" max="2056" width="4" style="80" customWidth="1"/>
    <col min="2057" max="2057" width="12.125" style="80" customWidth="1"/>
    <col min="2058" max="2064" width="9" style="80" customWidth="1"/>
    <col min="2065" max="2065" width="17.375" style="80" customWidth="1"/>
    <col min="2066" max="2123" width="9" style="80" customWidth="1"/>
    <col min="2124" max="2304" width="8.75" style="80"/>
    <col min="2305" max="2305" width="11.5" style="80" customWidth="1"/>
    <col min="2306" max="2306" width="14.125" style="80" customWidth="1"/>
    <col min="2307" max="2307" width="13.625" style="80" customWidth="1"/>
    <col min="2308" max="2308" width="12" style="80" customWidth="1"/>
    <col min="2309" max="2311" width="8" style="80" customWidth="1"/>
    <col min="2312" max="2312" width="4" style="80" customWidth="1"/>
    <col min="2313" max="2313" width="12.125" style="80" customWidth="1"/>
    <col min="2314" max="2320" width="9" style="80" customWidth="1"/>
    <col min="2321" max="2321" width="17.375" style="80" customWidth="1"/>
    <col min="2322" max="2379" width="9" style="80" customWidth="1"/>
    <col min="2380" max="2560" width="8.75" style="80"/>
    <col min="2561" max="2561" width="11.5" style="80" customWidth="1"/>
    <col min="2562" max="2562" width="14.125" style="80" customWidth="1"/>
    <col min="2563" max="2563" width="13.625" style="80" customWidth="1"/>
    <col min="2564" max="2564" width="12" style="80" customWidth="1"/>
    <col min="2565" max="2567" width="8" style="80" customWidth="1"/>
    <col min="2568" max="2568" width="4" style="80" customWidth="1"/>
    <col min="2569" max="2569" width="12.125" style="80" customWidth="1"/>
    <col min="2570" max="2576" width="9" style="80" customWidth="1"/>
    <col min="2577" max="2577" width="17.375" style="80" customWidth="1"/>
    <col min="2578" max="2635" width="9" style="80" customWidth="1"/>
    <col min="2636" max="2816" width="8.75" style="80"/>
    <col min="2817" max="2817" width="11.5" style="80" customWidth="1"/>
    <col min="2818" max="2818" width="14.125" style="80" customWidth="1"/>
    <col min="2819" max="2819" width="13.625" style="80" customWidth="1"/>
    <col min="2820" max="2820" width="12" style="80" customWidth="1"/>
    <col min="2821" max="2823" width="8" style="80" customWidth="1"/>
    <col min="2824" max="2824" width="4" style="80" customWidth="1"/>
    <col min="2825" max="2825" width="12.125" style="80" customWidth="1"/>
    <col min="2826" max="2832" width="9" style="80" customWidth="1"/>
    <col min="2833" max="2833" width="17.375" style="80" customWidth="1"/>
    <col min="2834" max="2891" width="9" style="80" customWidth="1"/>
    <col min="2892" max="3072" width="8.75" style="80"/>
    <col min="3073" max="3073" width="11.5" style="80" customWidth="1"/>
    <col min="3074" max="3074" width="14.125" style="80" customWidth="1"/>
    <col min="3075" max="3075" width="13.625" style="80" customWidth="1"/>
    <col min="3076" max="3076" width="12" style="80" customWidth="1"/>
    <col min="3077" max="3079" width="8" style="80" customWidth="1"/>
    <col min="3080" max="3080" width="4" style="80" customWidth="1"/>
    <col min="3081" max="3081" width="12.125" style="80" customWidth="1"/>
    <col min="3082" max="3088" width="9" style="80" customWidth="1"/>
    <col min="3089" max="3089" width="17.375" style="80" customWidth="1"/>
    <col min="3090" max="3147" width="9" style="80" customWidth="1"/>
    <col min="3148" max="3328" width="8.75" style="80"/>
    <col min="3329" max="3329" width="11.5" style="80" customWidth="1"/>
    <col min="3330" max="3330" width="14.125" style="80" customWidth="1"/>
    <col min="3331" max="3331" width="13.625" style="80" customWidth="1"/>
    <col min="3332" max="3332" width="12" style="80" customWidth="1"/>
    <col min="3333" max="3335" width="8" style="80" customWidth="1"/>
    <col min="3336" max="3336" width="4" style="80" customWidth="1"/>
    <col min="3337" max="3337" width="12.125" style="80" customWidth="1"/>
    <col min="3338" max="3344" width="9" style="80" customWidth="1"/>
    <col min="3345" max="3345" width="17.375" style="80" customWidth="1"/>
    <col min="3346" max="3403" width="9" style="80" customWidth="1"/>
    <col min="3404" max="3584" width="8.75" style="80"/>
    <col min="3585" max="3585" width="11.5" style="80" customWidth="1"/>
    <col min="3586" max="3586" width="14.125" style="80" customWidth="1"/>
    <col min="3587" max="3587" width="13.625" style="80" customWidth="1"/>
    <col min="3588" max="3588" width="12" style="80" customWidth="1"/>
    <col min="3589" max="3591" width="8" style="80" customWidth="1"/>
    <col min="3592" max="3592" width="4" style="80" customWidth="1"/>
    <col min="3593" max="3593" width="12.125" style="80" customWidth="1"/>
    <col min="3594" max="3600" width="9" style="80" customWidth="1"/>
    <col min="3601" max="3601" width="17.375" style="80" customWidth="1"/>
    <col min="3602" max="3659" width="9" style="80" customWidth="1"/>
    <col min="3660" max="3840" width="8.75" style="80"/>
    <col min="3841" max="3841" width="11.5" style="80" customWidth="1"/>
    <col min="3842" max="3842" width="14.125" style="80" customWidth="1"/>
    <col min="3843" max="3843" width="13.625" style="80" customWidth="1"/>
    <col min="3844" max="3844" width="12" style="80" customWidth="1"/>
    <col min="3845" max="3847" width="8" style="80" customWidth="1"/>
    <col min="3848" max="3848" width="4" style="80" customWidth="1"/>
    <col min="3849" max="3849" width="12.125" style="80" customWidth="1"/>
    <col min="3850" max="3856" width="9" style="80" customWidth="1"/>
    <col min="3857" max="3857" width="17.375" style="80" customWidth="1"/>
    <col min="3858" max="3915" width="9" style="80" customWidth="1"/>
    <col min="3916" max="4096" width="8.75" style="80"/>
    <col min="4097" max="4097" width="11.5" style="80" customWidth="1"/>
    <col min="4098" max="4098" width="14.125" style="80" customWidth="1"/>
    <col min="4099" max="4099" width="13.625" style="80" customWidth="1"/>
    <col min="4100" max="4100" width="12" style="80" customWidth="1"/>
    <col min="4101" max="4103" width="8" style="80" customWidth="1"/>
    <col min="4104" max="4104" width="4" style="80" customWidth="1"/>
    <col min="4105" max="4105" width="12.125" style="80" customWidth="1"/>
    <col min="4106" max="4112" width="9" style="80" customWidth="1"/>
    <col min="4113" max="4113" width="17.375" style="80" customWidth="1"/>
    <col min="4114" max="4171" width="9" style="80" customWidth="1"/>
    <col min="4172" max="4352" width="8.75" style="80"/>
    <col min="4353" max="4353" width="11.5" style="80" customWidth="1"/>
    <col min="4354" max="4354" width="14.125" style="80" customWidth="1"/>
    <col min="4355" max="4355" width="13.625" style="80" customWidth="1"/>
    <col min="4356" max="4356" width="12" style="80" customWidth="1"/>
    <col min="4357" max="4359" width="8" style="80" customWidth="1"/>
    <col min="4360" max="4360" width="4" style="80" customWidth="1"/>
    <col min="4361" max="4361" width="12.125" style="80" customWidth="1"/>
    <col min="4362" max="4368" width="9" style="80" customWidth="1"/>
    <col min="4369" max="4369" width="17.375" style="80" customWidth="1"/>
    <col min="4370" max="4427" width="9" style="80" customWidth="1"/>
    <col min="4428" max="4608" width="8.75" style="80"/>
    <col min="4609" max="4609" width="11.5" style="80" customWidth="1"/>
    <col min="4610" max="4610" width="14.125" style="80" customWidth="1"/>
    <col min="4611" max="4611" width="13.625" style="80" customWidth="1"/>
    <col min="4612" max="4612" width="12" style="80" customWidth="1"/>
    <col min="4613" max="4615" width="8" style="80" customWidth="1"/>
    <col min="4616" max="4616" width="4" style="80" customWidth="1"/>
    <col min="4617" max="4617" width="12.125" style="80" customWidth="1"/>
    <col min="4618" max="4624" width="9" style="80" customWidth="1"/>
    <col min="4625" max="4625" width="17.375" style="80" customWidth="1"/>
    <col min="4626" max="4683" width="9" style="80" customWidth="1"/>
    <col min="4684" max="4864" width="8.75" style="80"/>
    <col min="4865" max="4865" width="11.5" style="80" customWidth="1"/>
    <col min="4866" max="4866" width="14.125" style="80" customWidth="1"/>
    <col min="4867" max="4867" width="13.625" style="80" customWidth="1"/>
    <col min="4868" max="4868" width="12" style="80" customWidth="1"/>
    <col min="4869" max="4871" width="8" style="80" customWidth="1"/>
    <col min="4872" max="4872" width="4" style="80" customWidth="1"/>
    <col min="4873" max="4873" width="12.125" style="80" customWidth="1"/>
    <col min="4874" max="4880" width="9" style="80" customWidth="1"/>
    <col min="4881" max="4881" width="17.375" style="80" customWidth="1"/>
    <col min="4882" max="4939" width="9" style="80" customWidth="1"/>
    <col min="4940" max="5120" width="8.75" style="80"/>
    <col min="5121" max="5121" width="11.5" style="80" customWidth="1"/>
    <col min="5122" max="5122" width="14.125" style="80" customWidth="1"/>
    <col min="5123" max="5123" width="13.625" style="80" customWidth="1"/>
    <col min="5124" max="5124" width="12" style="80" customWidth="1"/>
    <col min="5125" max="5127" width="8" style="80" customWidth="1"/>
    <col min="5128" max="5128" width="4" style="80" customWidth="1"/>
    <col min="5129" max="5129" width="12.125" style="80" customWidth="1"/>
    <col min="5130" max="5136" width="9" style="80" customWidth="1"/>
    <col min="5137" max="5137" width="17.375" style="80" customWidth="1"/>
    <col min="5138" max="5195" width="9" style="80" customWidth="1"/>
    <col min="5196" max="5376" width="8.75" style="80"/>
    <col min="5377" max="5377" width="11.5" style="80" customWidth="1"/>
    <col min="5378" max="5378" width="14.125" style="80" customWidth="1"/>
    <col min="5379" max="5379" width="13.625" style="80" customWidth="1"/>
    <col min="5380" max="5380" width="12" style="80" customWidth="1"/>
    <col min="5381" max="5383" width="8" style="80" customWidth="1"/>
    <col min="5384" max="5384" width="4" style="80" customWidth="1"/>
    <col min="5385" max="5385" width="12.125" style="80" customWidth="1"/>
    <col min="5386" max="5392" width="9" style="80" customWidth="1"/>
    <col min="5393" max="5393" width="17.375" style="80" customWidth="1"/>
    <col min="5394" max="5451" width="9" style="80" customWidth="1"/>
    <col min="5452" max="5632" width="8.75" style="80"/>
    <col min="5633" max="5633" width="11.5" style="80" customWidth="1"/>
    <col min="5634" max="5634" width="14.125" style="80" customWidth="1"/>
    <col min="5635" max="5635" width="13.625" style="80" customWidth="1"/>
    <col min="5636" max="5636" width="12" style="80" customWidth="1"/>
    <col min="5637" max="5639" width="8" style="80" customWidth="1"/>
    <col min="5640" max="5640" width="4" style="80" customWidth="1"/>
    <col min="5641" max="5641" width="12.125" style="80" customWidth="1"/>
    <col min="5642" max="5648" width="9" style="80" customWidth="1"/>
    <col min="5649" max="5649" width="17.375" style="80" customWidth="1"/>
    <col min="5650" max="5707" width="9" style="80" customWidth="1"/>
    <col min="5708" max="5888" width="8.75" style="80"/>
    <col min="5889" max="5889" width="11.5" style="80" customWidth="1"/>
    <col min="5890" max="5890" width="14.125" style="80" customWidth="1"/>
    <col min="5891" max="5891" width="13.625" style="80" customWidth="1"/>
    <col min="5892" max="5892" width="12" style="80" customWidth="1"/>
    <col min="5893" max="5895" width="8" style="80" customWidth="1"/>
    <col min="5896" max="5896" width="4" style="80" customWidth="1"/>
    <col min="5897" max="5897" width="12.125" style="80" customWidth="1"/>
    <col min="5898" max="5904" width="9" style="80" customWidth="1"/>
    <col min="5905" max="5905" width="17.375" style="80" customWidth="1"/>
    <col min="5906" max="5963" width="9" style="80" customWidth="1"/>
    <col min="5964" max="6144" width="8.75" style="80"/>
    <col min="6145" max="6145" width="11.5" style="80" customWidth="1"/>
    <col min="6146" max="6146" width="14.125" style="80" customWidth="1"/>
    <col min="6147" max="6147" width="13.625" style="80" customWidth="1"/>
    <col min="6148" max="6148" width="12" style="80" customWidth="1"/>
    <col min="6149" max="6151" width="8" style="80" customWidth="1"/>
    <col min="6152" max="6152" width="4" style="80" customWidth="1"/>
    <col min="6153" max="6153" width="12.125" style="80" customWidth="1"/>
    <col min="6154" max="6160" width="9" style="80" customWidth="1"/>
    <col min="6161" max="6161" width="17.375" style="80" customWidth="1"/>
    <col min="6162" max="6219" width="9" style="80" customWidth="1"/>
    <col min="6220" max="6400" width="8.75" style="80"/>
    <col min="6401" max="6401" width="11.5" style="80" customWidth="1"/>
    <col min="6402" max="6402" width="14.125" style="80" customWidth="1"/>
    <col min="6403" max="6403" width="13.625" style="80" customWidth="1"/>
    <col min="6404" max="6404" width="12" style="80" customWidth="1"/>
    <col min="6405" max="6407" width="8" style="80" customWidth="1"/>
    <col min="6408" max="6408" width="4" style="80" customWidth="1"/>
    <col min="6409" max="6409" width="12.125" style="80" customWidth="1"/>
    <col min="6410" max="6416" width="9" style="80" customWidth="1"/>
    <col min="6417" max="6417" width="17.375" style="80" customWidth="1"/>
    <col min="6418" max="6475" width="9" style="80" customWidth="1"/>
    <col min="6476" max="6656" width="8.75" style="80"/>
    <col min="6657" max="6657" width="11.5" style="80" customWidth="1"/>
    <col min="6658" max="6658" width="14.125" style="80" customWidth="1"/>
    <col min="6659" max="6659" width="13.625" style="80" customWidth="1"/>
    <col min="6660" max="6660" width="12" style="80" customWidth="1"/>
    <col min="6661" max="6663" width="8" style="80" customWidth="1"/>
    <col min="6664" max="6664" width="4" style="80" customWidth="1"/>
    <col min="6665" max="6665" width="12.125" style="80" customWidth="1"/>
    <col min="6666" max="6672" width="9" style="80" customWidth="1"/>
    <col min="6673" max="6673" width="17.375" style="80" customWidth="1"/>
    <col min="6674" max="6731" width="9" style="80" customWidth="1"/>
    <col min="6732" max="6912" width="8.75" style="80"/>
    <col min="6913" max="6913" width="11.5" style="80" customWidth="1"/>
    <col min="6914" max="6914" width="14.125" style="80" customWidth="1"/>
    <col min="6915" max="6915" width="13.625" style="80" customWidth="1"/>
    <col min="6916" max="6916" width="12" style="80" customWidth="1"/>
    <col min="6917" max="6919" width="8" style="80" customWidth="1"/>
    <col min="6920" max="6920" width="4" style="80" customWidth="1"/>
    <col min="6921" max="6921" width="12.125" style="80" customWidth="1"/>
    <col min="6922" max="6928" width="9" style="80" customWidth="1"/>
    <col min="6929" max="6929" width="17.375" style="80" customWidth="1"/>
    <col min="6930" max="6987" width="9" style="80" customWidth="1"/>
    <col min="6988" max="7168" width="8.75" style="80"/>
    <col min="7169" max="7169" width="11.5" style="80" customWidth="1"/>
    <col min="7170" max="7170" width="14.125" style="80" customWidth="1"/>
    <col min="7171" max="7171" width="13.625" style="80" customWidth="1"/>
    <col min="7172" max="7172" width="12" style="80" customWidth="1"/>
    <col min="7173" max="7175" width="8" style="80" customWidth="1"/>
    <col min="7176" max="7176" width="4" style="80" customWidth="1"/>
    <col min="7177" max="7177" width="12.125" style="80" customWidth="1"/>
    <col min="7178" max="7184" width="9" style="80" customWidth="1"/>
    <col min="7185" max="7185" width="17.375" style="80" customWidth="1"/>
    <col min="7186" max="7243" width="9" style="80" customWidth="1"/>
    <col min="7244" max="7424" width="8.75" style="80"/>
    <col min="7425" max="7425" width="11.5" style="80" customWidth="1"/>
    <col min="7426" max="7426" width="14.125" style="80" customWidth="1"/>
    <col min="7427" max="7427" width="13.625" style="80" customWidth="1"/>
    <col min="7428" max="7428" width="12" style="80" customWidth="1"/>
    <col min="7429" max="7431" width="8" style="80" customWidth="1"/>
    <col min="7432" max="7432" width="4" style="80" customWidth="1"/>
    <col min="7433" max="7433" width="12.125" style="80" customWidth="1"/>
    <col min="7434" max="7440" width="9" style="80" customWidth="1"/>
    <col min="7441" max="7441" width="17.375" style="80" customWidth="1"/>
    <col min="7442" max="7499" width="9" style="80" customWidth="1"/>
    <col min="7500" max="7680" width="8.75" style="80"/>
    <col min="7681" max="7681" width="11.5" style="80" customWidth="1"/>
    <col min="7682" max="7682" width="14.125" style="80" customWidth="1"/>
    <col min="7683" max="7683" width="13.625" style="80" customWidth="1"/>
    <col min="7684" max="7684" width="12" style="80" customWidth="1"/>
    <col min="7685" max="7687" width="8" style="80" customWidth="1"/>
    <col min="7688" max="7688" width="4" style="80" customWidth="1"/>
    <col min="7689" max="7689" width="12.125" style="80" customWidth="1"/>
    <col min="7690" max="7696" width="9" style="80" customWidth="1"/>
    <col min="7697" max="7697" width="17.375" style="80" customWidth="1"/>
    <col min="7698" max="7755" width="9" style="80" customWidth="1"/>
    <col min="7756" max="7936" width="8.75" style="80"/>
    <col min="7937" max="7937" width="11.5" style="80" customWidth="1"/>
    <col min="7938" max="7938" width="14.125" style="80" customWidth="1"/>
    <col min="7939" max="7939" width="13.625" style="80" customWidth="1"/>
    <col min="7940" max="7940" width="12" style="80" customWidth="1"/>
    <col min="7941" max="7943" width="8" style="80" customWidth="1"/>
    <col min="7944" max="7944" width="4" style="80" customWidth="1"/>
    <col min="7945" max="7945" width="12.125" style="80" customWidth="1"/>
    <col min="7946" max="7952" width="9" style="80" customWidth="1"/>
    <col min="7953" max="7953" width="17.375" style="80" customWidth="1"/>
    <col min="7954" max="8011" width="9" style="80" customWidth="1"/>
    <col min="8012" max="8192" width="8.75" style="80"/>
    <col min="8193" max="8193" width="11.5" style="80" customWidth="1"/>
    <col min="8194" max="8194" width="14.125" style="80" customWidth="1"/>
    <col min="8195" max="8195" width="13.625" style="80" customWidth="1"/>
    <col min="8196" max="8196" width="12" style="80" customWidth="1"/>
    <col min="8197" max="8199" width="8" style="80" customWidth="1"/>
    <col min="8200" max="8200" width="4" style="80" customWidth="1"/>
    <col min="8201" max="8201" width="12.125" style="80" customWidth="1"/>
    <col min="8202" max="8208" width="9" style="80" customWidth="1"/>
    <col min="8209" max="8209" width="17.375" style="80" customWidth="1"/>
    <col min="8210" max="8267" width="9" style="80" customWidth="1"/>
    <col min="8268" max="8448" width="8.75" style="80"/>
    <col min="8449" max="8449" width="11.5" style="80" customWidth="1"/>
    <col min="8450" max="8450" width="14.125" style="80" customWidth="1"/>
    <col min="8451" max="8451" width="13.625" style="80" customWidth="1"/>
    <col min="8452" max="8452" width="12" style="80" customWidth="1"/>
    <col min="8453" max="8455" width="8" style="80" customWidth="1"/>
    <col min="8456" max="8456" width="4" style="80" customWidth="1"/>
    <col min="8457" max="8457" width="12.125" style="80" customWidth="1"/>
    <col min="8458" max="8464" width="9" style="80" customWidth="1"/>
    <col min="8465" max="8465" width="17.375" style="80" customWidth="1"/>
    <col min="8466" max="8523" width="9" style="80" customWidth="1"/>
    <col min="8524" max="8704" width="8.75" style="80"/>
    <col min="8705" max="8705" width="11.5" style="80" customWidth="1"/>
    <col min="8706" max="8706" width="14.125" style="80" customWidth="1"/>
    <col min="8707" max="8707" width="13.625" style="80" customWidth="1"/>
    <col min="8708" max="8708" width="12" style="80" customWidth="1"/>
    <col min="8709" max="8711" width="8" style="80" customWidth="1"/>
    <col min="8712" max="8712" width="4" style="80" customWidth="1"/>
    <col min="8713" max="8713" width="12.125" style="80" customWidth="1"/>
    <col min="8714" max="8720" width="9" style="80" customWidth="1"/>
    <col min="8721" max="8721" width="17.375" style="80" customWidth="1"/>
    <col min="8722" max="8779" width="9" style="80" customWidth="1"/>
    <col min="8780" max="8960" width="8.75" style="80"/>
    <col min="8961" max="8961" width="11.5" style="80" customWidth="1"/>
    <col min="8962" max="8962" width="14.125" style="80" customWidth="1"/>
    <col min="8963" max="8963" width="13.625" style="80" customWidth="1"/>
    <col min="8964" max="8964" width="12" style="80" customWidth="1"/>
    <col min="8965" max="8967" width="8" style="80" customWidth="1"/>
    <col min="8968" max="8968" width="4" style="80" customWidth="1"/>
    <col min="8969" max="8969" width="12.125" style="80" customWidth="1"/>
    <col min="8970" max="8976" width="9" style="80" customWidth="1"/>
    <col min="8977" max="8977" width="17.375" style="80" customWidth="1"/>
    <col min="8978" max="9035" width="9" style="80" customWidth="1"/>
    <col min="9036" max="9216" width="8.75" style="80"/>
    <col min="9217" max="9217" width="11.5" style="80" customWidth="1"/>
    <col min="9218" max="9218" width="14.125" style="80" customWidth="1"/>
    <col min="9219" max="9219" width="13.625" style="80" customWidth="1"/>
    <col min="9220" max="9220" width="12" style="80" customWidth="1"/>
    <col min="9221" max="9223" width="8" style="80" customWidth="1"/>
    <col min="9224" max="9224" width="4" style="80" customWidth="1"/>
    <col min="9225" max="9225" width="12.125" style="80" customWidth="1"/>
    <col min="9226" max="9232" width="9" style="80" customWidth="1"/>
    <col min="9233" max="9233" width="17.375" style="80" customWidth="1"/>
    <col min="9234" max="9291" width="9" style="80" customWidth="1"/>
    <col min="9292" max="9472" width="8.75" style="80"/>
    <col min="9473" max="9473" width="11.5" style="80" customWidth="1"/>
    <col min="9474" max="9474" width="14.125" style="80" customWidth="1"/>
    <col min="9475" max="9475" width="13.625" style="80" customWidth="1"/>
    <col min="9476" max="9476" width="12" style="80" customWidth="1"/>
    <col min="9477" max="9479" width="8" style="80" customWidth="1"/>
    <col min="9480" max="9480" width="4" style="80" customWidth="1"/>
    <col min="9481" max="9481" width="12.125" style="80" customWidth="1"/>
    <col min="9482" max="9488" width="9" style="80" customWidth="1"/>
    <col min="9489" max="9489" width="17.375" style="80" customWidth="1"/>
    <col min="9490" max="9547" width="9" style="80" customWidth="1"/>
    <col min="9548" max="9728" width="8.75" style="80"/>
    <col min="9729" max="9729" width="11.5" style="80" customWidth="1"/>
    <col min="9730" max="9730" width="14.125" style="80" customWidth="1"/>
    <col min="9731" max="9731" width="13.625" style="80" customWidth="1"/>
    <col min="9732" max="9732" width="12" style="80" customWidth="1"/>
    <col min="9733" max="9735" width="8" style="80" customWidth="1"/>
    <col min="9736" max="9736" width="4" style="80" customWidth="1"/>
    <col min="9737" max="9737" width="12.125" style="80" customWidth="1"/>
    <col min="9738" max="9744" width="9" style="80" customWidth="1"/>
    <col min="9745" max="9745" width="17.375" style="80" customWidth="1"/>
    <col min="9746" max="9803" width="9" style="80" customWidth="1"/>
    <col min="9804" max="9984" width="8.75" style="80"/>
    <col min="9985" max="9985" width="11.5" style="80" customWidth="1"/>
    <col min="9986" max="9986" width="14.125" style="80" customWidth="1"/>
    <col min="9987" max="9987" width="13.625" style="80" customWidth="1"/>
    <col min="9988" max="9988" width="12" style="80" customWidth="1"/>
    <col min="9989" max="9991" width="8" style="80" customWidth="1"/>
    <col min="9992" max="9992" width="4" style="80" customWidth="1"/>
    <col min="9993" max="9993" width="12.125" style="80" customWidth="1"/>
    <col min="9994" max="10000" width="9" style="80" customWidth="1"/>
    <col min="10001" max="10001" width="17.375" style="80" customWidth="1"/>
    <col min="10002" max="10059" width="9" style="80" customWidth="1"/>
    <col min="10060" max="10240" width="8.75" style="80"/>
    <col min="10241" max="10241" width="11.5" style="80" customWidth="1"/>
    <col min="10242" max="10242" width="14.125" style="80" customWidth="1"/>
    <col min="10243" max="10243" width="13.625" style="80" customWidth="1"/>
    <col min="10244" max="10244" width="12" style="80" customWidth="1"/>
    <col min="10245" max="10247" width="8" style="80" customWidth="1"/>
    <col min="10248" max="10248" width="4" style="80" customWidth="1"/>
    <col min="10249" max="10249" width="12.125" style="80" customWidth="1"/>
    <col min="10250" max="10256" width="9" style="80" customWidth="1"/>
    <col min="10257" max="10257" width="17.375" style="80" customWidth="1"/>
    <col min="10258" max="10315" width="9" style="80" customWidth="1"/>
    <col min="10316" max="10496" width="8.75" style="80"/>
    <col min="10497" max="10497" width="11.5" style="80" customWidth="1"/>
    <col min="10498" max="10498" width="14.125" style="80" customWidth="1"/>
    <col min="10499" max="10499" width="13.625" style="80" customWidth="1"/>
    <col min="10500" max="10500" width="12" style="80" customWidth="1"/>
    <col min="10501" max="10503" width="8" style="80" customWidth="1"/>
    <col min="10504" max="10504" width="4" style="80" customWidth="1"/>
    <col min="10505" max="10505" width="12.125" style="80" customWidth="1"/>
    <col min="10506" max="10512" width="9" style="80" customWidth="1"/>
    <col min="10513" max="10513" width="17.375" style="80" customWidth="1"/>
    <col min="10514" max="10571" width="9" style="80" customWidth="1"/>
    <col min="10572" max="10752" width="8.75" style="80"/>
    <col min="10753" max="10753" width="11.5" style="80" customWidth="1"/>
    <col min="10754" max="10754" width="14.125" style="80" customWidth="1"/>
    <col min="10755" max="10755" width="13.625" style="80" customWidth="1"/>
    <col min="10756" max="10756" width="12" style="80" customWidth="1"/>
    <col min="10757" max="10759" width="8" style="80" customWidth="1"/>
    <col min="10760" max="10760" width="4" style="80" customWidth="1"/>
    <col min="10761" max="10761" width="12.125" style="80" customWidth="1"/>
    <col min="10762" max="10768" width="9" style="80" customWidth="1"/>
    <col min="10769" max="10769" width="17.375" style="80" customWidth="1"/>
    <col min="10770" max="10827" width="9" style="80" customWidth="1"/>
    <col min="10828" max="11008" width="8.75" style="80"/>
    <col min="11009" max="11009" width="11.5" style="80" customWidth="1"/>
    <col min="11010" max="11010" width="14.125" style="80" customWidth="1"/>
    <col min="11011" max="11011" width="13.625" style="80" customWidth="1"/>
    <col min="11012" max="11012" width="12" style="80" customWidth="1"/>
    <col min="11013" max="11015" width="8" style="80" customWidth="1"/>
    <col min="11016" max="11016" width="4" style="80" customWidth="1"/>
    <col min="11017" max="11017" width="12.125" style="80" customWidth="1"/>
    <col min="11018" max="11024" width="9" style="80" customWidth="1"/>
    <col min="11025" max="11025" width="17.375" style="80" customWidth="1"/>
    <col min="11026" max="11083" width="9" style="80" customWidth="1"/>
    <col min="11084" max="11264" width="8.75" style="80"/>
    <col min="11265" max="11265" width="11.5" style="80" customWidth="1"/>
    <col min="11266" max="11266" width="14.125" style="80" customWidth="1"/>
    <col min="11267" max="11267" width="13.625" style="80" customWidth="1"/>
    <col min="11268" max="11268" width="12" style="80" customWidth="1"/>
    <col min="11269" max="11271" width="8" style="80" customWidth="1"/>
    <col min="11272" max="11272" width="4" style="80" customWidth="1"/>
    <col min="11273" max="11273" width="12.125" style="80" customWidth="1"/>
    <col min="11274" max="11280" width="9" style="80" customWidth="1"/>
    <col min="11281" max="11281" width="17.375" style="80" customWidth="1"/>
    <col min="11282" max="11339" width="9" style="80" customWidth="1"/>
    <col min="11340" max="11520" width="8.75" style="80"/>
    <col min="11521" max="11521" width="11.5" style="80" customWidth="1"/>
    <col min="11522" max="11522" width="14.125" style="80" customWidth="1"/>
    <col min="11523" max="11523" width="13.625" style="80" customWidth="1"/>
    <col min="11524" max="11524" width="12" style="80" customWidth="1"/>
    <col min="11525" max="11527" width="8" style="80" customWidth="1"/>
    <col min="11528" max="11528" width="4" style="80" customWidth="1"/>
    <col min="11529" max="11529" width="12.125" style="80" customWidth="1"/>
    <col min="11530" max="11536" width="9" style="80" customWidth="1"/>
    <col min="11537" max="11537" width="17.375" style="80" customWidth="1"/>
    <col min="11538" max="11595" width="9" style="80" customWidth="1"/>
    <col min="11596" max="11776" width="8.75" style="80"/>
    <col min="11777" max="11777" width="11.5" style="80" customWidth="1"/>
    <col min="11778" max="11778" width="14.125" style="80" customWidth="1"/>
    <col min="11779" max="11779" width="13.625" style="80" customWidth="1"/>
    <col min="11780" max="11780" width="12" style="80" customWidth="1"/>
    <col min="11781" max="11783" width="8" style="80" customWidth="1"/>
    <col min="11784" max="11784" width="4" style="80" customWidth="1"/>
    <col min="11785" max="11785" width="12.125" style="80" customWidth="1"/>
    <col min="11786" max="11792" width="9" style="80" customWidth="1"/>
    <col min="11793" max="11793" width="17.375" style="80" customWidth="1"/>
    <col min="11794" max="11851" width="9" style="80" customWidth="1"/>
    <col min="11852" max="12032" width="8.75" style="80"/>
    <col min="12033" max="12033" width="11.5" style="80" customWidth="1"/>
    <col min="12034" max="12034" width="14.125" style="80" customWidth="1"/>
    <col min="12035" max="12035" width="13.625" style="80" customWidth="1"/>
    <col min="12036" max="12036" width="12" style="80" customWidth="1"/>
    <col min="12037" max="12039" width="8" style="80" customWidth="1"/>
    <col min="12040" max="12040" width="4" style="80" customWidth="1"/>
    <col min="12041" max="12041" width="12.125" style="80" customWidth="1"/>
    <col min="12042" max="12048" width="9" style="80" customWidth="1"/>
    <col min="12049" max="12049" width="17.375" style="80" customWidth="1"/>
    <col min="12050" max="12107" width="9" style="80" customWidth="1"/>
    <col min="12108" max="12288" width="8.75" style="80"/>
    <col min="12289" max="12289" width="11.5" style="80" customWidth="1"/>
    <col min="12290" max="12290" width="14.125" style="80" customWidth="1"/>
    <col min="12291" max="12291" width="13.625" style="80" customWidth="1"/>
    <col min="12292" max="12292" width="12" style="80" customWidth="1"/>
    <col min="12293" max="12295" width="8" style="80" customWidth="1"/>
    <col min="12296" max="12296" width="4" style="80" customWidth="1"/>
    <col min="12297" max="12297" width="12.125" style="80" customWidth="1"/>
    <col min="12298" max="12304" width="9" style="80" customWidth="1"/>
    <col min="12305" max="12305" width="17.375" style="80" customWidth="1"/>
    <col min="12306" max="12363" width="9" style="80" customWidth="1"/>
    <col min="12364" max="12544" width="8.75" style="80"/>
    <col min="12545" max="12545" width="11.5" style="80" customWidth="1"/>
    <col min="12546" max="12546" width="14.125" style="80" customWidth="1"/>
    <col min="12547" max="12547" width="13.625" style="80" customWidth="1"/>
    <col min="12548" max="12548" width="12" style="80" customWidth="1"/>
    <col min="12549" max="12551" width="8" style="80" customWidth="1"/>
    <col min="12552" max="12552" width="4" style="80" customWidth="1"/>
    <col min="12553" max="12553" width="12.125" style="80" customWidth="1"/>
    <col min="12554" max="12560" width="9" style="80" customWidth="1"/>
    <col min="12561" max="12561" width="17.375" style="80" customWidth="1"/>
    <col min="12562" max="12619" width="9" style="80" customWidth="1"/>
    <col min="12620" max="12800" width="8.75" style="80"/>
    <col min="12801" max="12801" width="11.5" style="80" customWidth="1"/>
    <col min="12802" max="12802" width="14.125" style="80" customWidth="1"/>
    <col min="12803" max="12803" width="13.625" style="80" customWidth="1"/>
    <col min="12804" max="12804" width="12" style="80" customWidth="1"/>
    <col min="12805" max="12807" width="8" style="80" customWidth="1"/>
    <col min="12808" max="12808" width="4" style="80" customWidth="1"/>
    <col min="12809" max="12809" width="12.125" style="80" customWidth="1"/>
    <col min="12810" max="12816" width="9" style="80" customWidth="1"/>
    <col min="12817" max="12817" width="17.375" style="80" customWidth="1"/>
    <col min="12818" max="12875" width="9" style="80" customWidth="1"/>
    <col min="12876" max="13056" width="8.75" style="80"/>
    <col min="13057" max="13057" width="11.5" style="80" customWidth="1"/>
    <col min="13058" max="13058" width="14.125" style="80" customWidth="1"/>
    <col min="13059" max="13059" width="13.625" style="80" customWidth="1"/>
    <col min="13060" max="13060" width="12" style="80" customWidth="1"/>
    <col min="13061" max="13063" width="8" style="80" customWidth="1"/>
    <col min="13064" max="13064" width="4" style="80" customWidth="1"/>
    <col min="13065" max="13065" width="12.125" style="80" customWidth="1"/>
    <col min="13066" max="13072" width="9" style="80" customWidth="1"/>
    <col min="13073" max="13073" width="17.375" style="80" customWidth="1"/>
    <col min="13074" max="13131" width="9" style="80" customWidth="1"/>
    <col min="13132" max="13312" width="8.75" style="80"/>
    <col min="13313" max="13313" width="11.5" style="80" customWidth="1"/>
    <col min="13314" max="13314" width="14.125" style="80" customWidth="1"/>
    <col min="13315" max="13315" width="13.625" style="80" customWidth="1"/>
    <col min="13316" max="13316" width="12" style="80" customWidth="1"/>
    <col min="13317" max="13319" width="8" style="80" customWidth="1"/>
    <col min="13320" max="13320" width="4" style="80" customWidth="1"/>
    <col min="13321" max="13321" width="12.125" style="80" customWidth="1"/>
    <col min="13322" max="13328" width="9" style="80" customWidth="1"/>
    <col min="13329" max="13329" width="17.375" style="80" customWidth="1"/>
    <col min="13330" max="13387" width="9" style="80" customWidth="1"/>
    <col min="13388" max="13568" width="8.75" style="80"/>
    <col min="13569" max="13569" width="11.5" style="80" customWidth="1"/>
    <col min="13570" max="13570" width="14.125" style="80" customWidth="1"/>
    <col min="13571" max="13571" width="13.625" style="80" customWidth="1"/>
    <col min="13572" max="13572" width="12" style="80" customWidth="1"/>
    <col min="13573" max="13575" width="8" style="80" customWidth="1"/>
    <col min="13576" max="13576" width="4" style="80" customWidth="1"/>
    <col min="13577" max="13577" width="12.125" style="80" customWidth="1"/>
    <col min="13578" max="13584" width="9" style="80" customWidth="1"/>
    <col min="13585" max="13585" width="17.375" style="80" customWidth="1"/>
    <col min="13586" max="13643" width="9" style="80" customWidth="1"/>
    <col min="13644" max="13824" width="8.75" style="80"/>
    <col min="13825" max="13825" width="11.5" style="80" customWidth="1"/>
    <col min="13826" max="13826" width="14.125" style="80" customWidth="1"/>
    <col min="13827" max="13827" width="13.625" style="80" customWidth="1"/>
    <col min="13828" max="13828" width="12" style="80" customWidth="1"/>
    <col min="13829" max="13831" width="8" style="80" customWidth="1"/>
    <col min="13832" max="13832" width="4" style="80" customWidth="1"/>
    <col min="13833" max="13833" width="12.125" style="80" customWidth="1"/>
    <col min="13834" max="13840" width="9" style="80" customWidth="1"/>
    <col min="13841" max="13841" width="17.375" style="80" customWidth="1"/>
    <col min="13842" max="13899" width="9" style="80" customWidth="1"/>
    <col min="13900" max="14080" width="8.75" style="80"/>
    <col min="14081" max="14081" width="11.5" style="80" customWidth="1"/>
    <col min="14082" max="14082" width="14.125" style="80" customWidth="1"/>
    <col min="14083" max="14083" width="13.625" style="80" customWidth="1"/>
    <col min="14084" max="14084" width="12" style="80" customWidth="1"/>
    <col min="14085" max="14087" width="8" style="80" customWidth="1"/>
    <col min="14088" max="14088" width="4" style="80" customWidth="1"/>
    <col min="14089" max="14089" width="12.125" style="80" customWidth="1"/>
    <col min="14090" max="14096" width="9" style="80" customWidth="1"/>
    <col min="14097" max="14097" width="17.375" style="80" customWidth="1"/>
    <col min="14098" max="14155" width="9" style="80" customWidth="1"/>
    <col min="14156" max="14336" width="8.75" style="80"/>
    <col min="14337" max="14337" width="11.5" style="80" customWidth="1"/>
    <col min="14338" max="14338" width="14.125" style="80" customWidth="1"/>
    <col min="14339" max="14339" width="13.625" style="80" customWidth="1"/>
    <col min="14340" max="14340" width="12" style="80" customWidth="1"/>
    <col min="14341" max="14343" width="8" style="80" customWidth="1"/>
    <col min="14344" max="14344" width="4" style="80" customWidth="1"/>
    <col min="14345" max="14345" width="12.125" style="80" customWidth="1"/>
    <col min="14346" max="14352" width="9" style="80" customWidth="1"/>
    <col min="14353" max="14353" width="17.375" style="80" customWidth="1"/>
    <col min="14354" max="14411" width="9" style="80" customWidth="1"/>
    <col min="14412" max="14592" width="8.75" style="80"/>
    <col min="14593" max="14593" width="11.5" style="80" customWidth="1"/>
    <col min="14594" max="14594" width="14.125" style="80" customWidth="1"/>
    <col min="14595" max="14595" width="13.625" style="80" customWidth="1"/>
    <col min="14596" max="14596" width="12" style="80" customWidth="1"/>
    <col min="14597" max="14599" width="8" style="80" customWidth="1"/>
    <col min="14600" max="14600" width="4" style="80" customWidth="1"/>
    <col min="14601" max="14601" width="12.125" style="80" customWidth="1"/>
    <col min="14602" max="14608" width="9" style="80" customWidth="1"/>
    <col min="14609" max="14609" width="17.375" style="80" customWidth="1"/>
    <col min="14610" max="14667" width="9" style="80" customWidth="1"/>
    <col min="14668" max="14848" width="8.75" style="80"/>
    <col min="14849" max="14849" width="11.5" style="80" customWidth="1"/>
    <col min="14850" max="14850" width="14.125" style="80" customWidth="1"/>
    <col min="14851" max="14851" width="13.625" style="80" customWidth="1"/>
    <col min="14852" max="14852" width="12" style="80" customWidth="1"/>
    <col min="14853" max="14855" width="8" style="80" customWidth="1"/>
    <col min="14856" max="14856" width="4" style="80" customWidth="1"/>
    <col min="14857" max="14857" width="12.125" style="80" customWidth="1"/>
    <col min="14858" max="14864" width="9" style="80" customWidth="1"/>
    <col min="14865" max="14865" width="17.375" style="80" customWidth="1"/>
    <col min="14866" max="14923" width="9" style="80" customWidth="1"/>
    <col min="14924" max="15104" width="8.75" style="80"/>
    <col min="15105" max="15105" width="11.5" style="80" customWidth="1"/>
    <col min="15106" max="15106" width="14.125" style="80" customWidth="1"/>
    <col min="15107" max="15107" width="13.625" style="80" customWidth="1"/>
    <col min="15108" max="15108" width="12" style="80" customWidth="1"/>
    <col min="15109" max="15111" width="8" style="80" customWidth="1"/>
    <col min="15112" max="15112" width="4" style="80" customWidth="1"/>
    <col min="15113" max="15113" width="12.125" style="80" customWidth="1"/>
    <col min="15114" max="15120" width="9" style="80" customWidth="1"/>
    <col min="15121" max="15121" width="17.375" style="80" customWidth="1"/>
    <col min="15122" max="15179" width="9" style="80" customWidth="1"/>
    <col min="15180" max="15360" width="8.75" style="80"/>
    <col min="15361" max="15361" width="11.5" style="80" customWidth="1"/>
    <col min="15362" max="15362" width="14.125" style="80" customWidth="1"/>
    <col min="15363" max="15363" width="13.625" style="80" customWidth="1"/>
    <col min="15364" max="15364" width="12" style="80" customWidth="1"/>
    <col min="15365" max="15367" width="8" style="80" customWidth="1"/>
    <col min="15368" max="15368" width="4" style="80" customWidth="1"/>
    <col min="15369" max="15369" width="12.125" style="80" customWidth="1"/>
    <col min="15370" max="15376" width="9" style="80" customWidth="1"/>
    <col min="15377" max="15377" width="17.375" style="80" customWidth="1"/>
    <col min="15378" max="15435" width="9" style="80" customWidth="1"/>
    <col min="15436" max="15616" width="8.75" style="80"/>
    <col min="15617" max="15617" width="11.5" style="80" customWidth="1"/>
    <col min="15618" max="15618" width="14.125" style="80" customWidth="1"/>
    <col min="15619" max="15619" width="13.625" style="80" customWidth="1"/>
    <col min="15620" max="15620" width="12" style="80" customWidth="1"/>
    <col min="15621" max="15623" width="8" style="80" customWidth="1"/>
    <col min="15624" max="15624" width="4" style="80" customWidth="1"/>
    <col min="15625" max="15625" width="12.125" style="80" customWidth="1"/>
    <col min="15626" max="15632" width="9" style="80" customWidth="1"/>
    <col min="15633" max="15633" width="17.375" style="80" customWidth="1"/>
    <col min="15634" max="15691" width="9" style="80" customWidth="1"/>
    <col min="15692" max="15872" width="8.75" style="80"/>
    <col min="15873" max="15873" width="11.5" style="80" customWidth="1"/>
    <col min="15874" max="15874" width="14.125" style="80" customWidth="1"/>
    <col min="15875" max="15875" width="13.625" style="80" customWidth="1"/>
    <col min="15876" max="15876" width="12" style="80" customWidth="1"/>
    <col min="15877" max="15879" width="8" style="80" customWidth="1"/>
    <col min="15880" max="15880" width="4" style="80" customWidth="1"/>
    <col min="15881" max="15881" width="12.125" style="80" customWidth="1"/>
    <col min="15882" max="15888" width="9" style="80" customWidth="1"/>
    <col min="15889" max="15889" width="17.375" style="80" customWidth="1"/>
    <col min="15890" max="15947" width="9" style="80" customWidth="1"/>
    <col min="15948" max="16128" width="8.75" style="80"/>
    <col min="16129" max="16129" width="11.5" style="80" customWidth="1"/>
    <col min="16130" max="16130" width="14.125" style="80" customWidth="1"/>
    <col min="16131" max="16131" width="13.625" style="80" customWidth="1"/>
    <col min="16132" max="16132" width="12" style="80" customWidth="1"/>
    <col min="16133" max="16135" width="8" style="80" customWidth="1"/>
    <col min="16136" max="16136" width="4" style="80" customWidth="1"/>
    <col min="16137" max="16137" width="12.125" style="80" customWidth="1"/>
    <col min="16138" max="16144" width="9" style="80" customWidth="1"/>
    <col min="16145" max="16145" width="17.375" style="80" customWidth="1"/>
    <col min="16146" max="16203" width="9" style="80" customWidth="1"/>
    <col min="16204" max="16384" width="8.75" style="80"/>
  </cols>
  <sheetData>
    <row r="2" spans="1:75" s="81" customFormat="1" ht="18" customHeight="1">
      <c r="A2" s="81" t="s">
        <v>199</v>
      </c>
      <c r="B2" s="82"/>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c r="BT2" s="83"/>
      <c r="BU2" s="83"/>
      <c r="BV2" s="83"/>
      <c r="BW2" s="83"/>
    </row>
    <row r="3" spans="1:75" s="81" customFormat="1" ht="15" thickBot="1">
      <c r="A3" s="81" t="s">
        <v>200</v>
      </c>
      <c r="B3" s="82"/>
      <c r="H3" s="83"/>
      <c r="I3" s="83"/>
      <c r="J3" s="84" t="s">
        <v>201</v>
      </c>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row>
    <row r="4" spans="1:75" ht="24">
      <c r="A4" s="85" t="s">
        <v>202</v>
      </c>
      <c r="B4" s="546"/>
      <c r="C4" s="547"/>
      <c r="D4" s="86" t="s">
        <v>203</v>
      </c>
      <c r="E4" s="548"/>
      <c r="F4" s="548"/>
      <c r="G4" s="549"/>
      <c r="J4" s="88" t="s">
        <v>204</v>
      </c>
      <c r="K4" s="89"/>
      <c r="L4" s="89"/>
      <c r="M4" s="89"/>
      <c r="N4" s="89"/>
      <c r="O4" s="89"/>
      <c r="P4" s="89"/>
      <c r="Q4" s="90"/>
    </row>
    <row r="5" spans="1:75" ht="24">
      <c r="A5" s="91" t="s">
        <v>205</v>
      </c>
      <c r="B5" s="529"/>
      <c r="C5" s="530"/>
      <c r="D5" s="92" t="s">
        <v>206</v>
      </c>
      <c r="E5" s="550"/>
      <c r="F5" s="550"/>
      <c r="G5" s="551"/>
      <c r="J5" s="93" t="s">
        <v>207</v>
      </c>
      <c r="K5" s="94"/>
      <c r="L5" s="94"/>
      <c r="M5" s="94"/>
      <c r="N5" s="94"/>
      <c r="O5" s="94"/>
      <c r="P5" s="94"/>
      <c r="Q5" s="95"/>
    </row>
    <row r="6" spans="1:75" ht="24">
      <c r="A6" s="535" t="s">
        <v>208</v>
      </c>
      <c r="B6" s="552"/>
      <c r="C6" s="553"/>
      <c r="D6" s="92" t="s">
        <v>209</v>
      </c>
      <c r="E6" s="550"/>
      <c r="F6" s="550"/>
      <c r="G6" s="551"/>
      <c r="J6" s="93" t="s">
        <v>210</v>
      </c>
      <c r="K6" s="94"/>
      <c r="L6" s="94"/>
      <c r="M6" s="94"/>
      <c r="N6" s="94"/>
      <c r="O6" s="94"/>
      <c r="P6" s="94"/>
      <c r="Q6" s="95"/>
    </row>
    <row r="7" spans="1:75" ht="24">
      <c r="A7" s="535"/>
      <c r="B7" s="552"/>
      <c r="C7" s="553"/>
      <c r="D7" s="92" t="s">
        <v>211</v>
      </c>
      <c r="E7" s="550"/>
      <c r="F7" s="550"/>
      <c r="G7" s="551"/>
      <c r="J7" s="93" t="s">
        <v>212</v>
      </c>
      <c r="K7" s="94"/>
      <c r="L7" s="94"/>
      <c r="M7" s="94"/>
      <c r="N7" s="94"/>
      <c r="O7" s="94"/>
      <c r="P7" s="94"/>
      <c r="Q7" s="95"/>
    </row>
    <row r="8" spans="1:75" ht="23.25" customHeight="1">
      <c r="A8" s="97" t="s">
        <v>213</v>
      </c>
      <c r="B8" s="529"/>
      <c r="C8" s="530"/>
      <c r="D8" s="531" t="s">
        <v>214</v>
      </c>
      <c r="E8" s="533"/>
      <c r="F8" s="533"/>
      <c r="G8" s="534"/>
      <c r="J8" s="93" t="s">
        <v>215</v>
      </c>
      <c r="K8" s="94"/>
      <c r="L8" s="94"/>
      <c r="M8" s="94"/>
      <c r="N8" s="94"/>
      <c r="O8" s="94"/>
      <c r="P8" s="94"/>
      <c r="Q8" s="95"/>
    </row>
    <row r="9" spans="1:75">
      <c r="A9" s="96" t="s">
        <v>216</v>
      </c>
      <c r="B9" s="529"/>
      <c r="C9" s="530"/>
      <c r="D9" s="532"/>
      <c r="E9" s="533"/>
      <c r="F9" s="533"/>
      <c r="G9" s="534"/>
      <c r="J9" s="93" t="s">
        <v>217</v>
      </c>
      <c r="K9" s="94"/>
      <c r="L9" s="94"/>
      <c r="M9" s="94"/>
      <c r="N9" s="94"/>
      <c r="O9" s="94"/>
      <c r="P9" s="94"/>
      <c r="Q9" s="95"/>
    </row>
    <row r="10" spans="1:75">
      <c r="A10" s="535" t="s">
        <v>218</v>
      </c>
      <c r="B10" s="98" t="s">
        <v>219</v>
      </c>
      <c r="C10" s="99"/>
      <c r="D10" s="537" t="s">
        <v>220</v>
      </c>
      <c r="E10" s="100"/>
      <c r="F10" s="101"/>
      <c r="G10" s="102"/>
      <c r="J10" s="93" t="s">
        <v>221</v>
      </c>
      <c r="K10" s="94"/>
      <c r="L10" s="94"/>
      <c r="M10" s="94"/>
      <c r="N10" s="94"/>
      <c r="O10" s="94"/>
      <c r="P10" s="94"/>
      <c r="Q10" s="95"/>
    </row>
    <row r="11" spans="1:75" ht="19.5" thickBot="1">
      <c r="A11" s="536"/>
      <c r="B11" s="103" t="s">
        <v>222</v>
      </c>
      <c r="C11" s="104"/>
      <c r="D11" s="538"/>
      <c r="E11" s="105"/>
      <c r="F11" s="106"/>
      <c r="G11" s="107"/>
      <c r="J11" s="93" t="s">
        <v>223</v>
      </c>
      <c r="K11" s="94"/>
      <c r="L11" s="94"/>
      <c r="M11" s="94"/>
      <c r="N11" s="94"/>
      <c r="O11" s="94"/>
      <c r="P11" s="94"/>
      <c r="Q11" s="95"/>
    </row>
    <row r="12" spans="1:75" ht="19.5" thickBot="1">
      <c r="A12" s="108"/>
      <c r="B12" s="109"/>
      <c r="C12" s="109"/>
      <c r="D12" s="109"/>
      <c r="E12" s="109"/>
      <c r="F12" s="109"/>
      <c r="G12" s="20"/>
      <c r="J12" s="110"/>
      <c r="K12" s="94"/>
      <c r="L12" s="94"/>
      <c r="M12" s="94"/>
      <c r="N12" s="94"/>
      <c r="O12" s="94"/>
      <c r="P12" s="94"/>
      <c r="Q12" s="95"/>
    </row>
    <row r="13" spans="1:75" ht="50.25" customHeight="1" thickBot="1">
      <c r="A13" s="539" t="s">
        <v>224</v>
      </c>
      <c r="B13" s="540"/>
      <c r="C13" s="541" t="s">
        <v>225</v>
      </c>
      <c r="D13" s="540"/>
      <c r="E13" s="542" t="s">
        <v>387</v>
      </c>
      <c r="F13" s="543"/>
      <c r="G13" s="544"/>
      <c r="J13" s="110"/>
      <c r="K13" s="94"/>
      <c r="L13" s="94"/>
      <c r="M13" s="94"/>
      <c r="N13" s="94"/>
      <c r="O13" s="94"/>
      <c r="P13" s="94"/>
      <c r="Q13" s="95"/>
    </row>
    <row r="14" spans="1:75" ht="19.5" thickBot="1">
      <c r="A14" s="108"/>
      <c r="B14" s="109"/>
      <c r="C14" s="109"/>
      <c r="D14" s="109"/>
      <c r="E14" s="109"/>
      <c r="F14" s="109"/>
      <c r="G14" s="20"/>
      <c r="J14" s="110"/>
      <c r="K14" s="94"/>
      <c r="L14" s="94"/>
      <c r="M14" s="94"/>
      <c r="N14" s="94"/>
      <c r="O14" s="94"/>
      <c r="P14" s="94"/>
      <c r="Q14" s="95"/>
    </row>
    <row r="15" spans="1:75" ht="19.5" thickBot="1">
      <c r="A15" s="524" t="s">
        <v>226</v>
      </c>
      <c r="B15" s="111" t="s">
        <v>227</v>
      </c>
      <c r="C15" s="111" t="s">
        <v>228</v>
      </c>
      <c r="D15" s="111" t="s">
        <v>229</v>
      </c>
      <c r="E15" s="111" t="s">
        <v>230</v>
      </c>
      <c r="F15" s="526" t="s">
        <v>231</v>
      </c>
      <c r="G15" s="545"/>
      <c r="J15" s="113"/>
      <c r="K15" s="114"/>
      <c r="L15" s="114"/>
      <c r="M15" s="114"/>
      <c r="N15" s="114"/>
      <c r="O15" s="114"/>
      <c r="P15" s="114"/>
      <c r="Q15" s="115"/>
    </row>
    <row r="16" spans="1:75" ht="25.9" customHeight="1" thickBot="1">
      <c r="A16" s="525"/>
      <c r="B16" s="117" t="s">
        <v>232</v>
      </c>
      <c r="C16" s="117" t="s">
        <v>233</v>
      </c>
      <c r="D16" s="117" t="s">
        <v>233</v>
      </c>
      <c r="E16" s="117" t="s">
        <v>233</v>
      </c>
      <c r="F16" s="118" t="s">
        <v>234</v>
      </c>
      <c r="G16" s="119" t="s">
        <v>235</v>
      </c>
      <c r="J16" s="120"/>
    </row>
    <row r="17" spans="1:9">
      <c r="A17" s="121">
        <v>1</v>
      </c>
      <c r="B17" s="122"/>
      <c r="C17" s="122"/>
      <c r="D17" s="122"/>
      <c r="E17" s="122"/>
      <c r="F17" s="123"/>
      <c r="G17" s="124"/>
      <c r="I17" s="125"/>
    </row>
    <row r="18" spans="1:9">
      <c r="A18" s="126">
        <v>2</v>
      </c>
      <c r="B18" s="127"/>
      <c r="C18" s="127"/>
      <c r="D18" s="127"/>
      <c r="E18" s="127"/>
      <c r="F18" s="128"/>
      <c r="G18" s="129"/>
      <c r="I18" s="125"/>
    </row>
    <row r="19" spans="1:9">
      <c r="A19" s="126">
        <v>3</v>
      </c>
      <c r="B19" s="127"/>
      <c r="C19" s="127"/>
      <c r="D19" s="127"/>
      <c r="E19" s="127"/>
      <c r="F19" s="128"/>
      <c r="G19" s="129"/>
      <c r="I19" s="125"/>
    </row>
    <row r="20" spans="1:9">
      <c r="A20" s="126"/>
      <c r="B20" s="127"/>
      <c r="C20" s="127"/>
      <c r="D20" s="127"/>
      <c r="E20" s="127"/>
      <c r="F20" s="128"/>
      <c r="G20" s="129"/>
      <c r="I20" s="125"/>
    </row>
    <row r="21" spans="1:9">
      <c r="A21" s="126"/>
      <c r="B21" s="127"/>
      <c r="C21" s="127"/>
      <c r="D21" s="127"/>
      <c r="E21" s="127"/>
      <c r="F21" s="128"/>
      <c r="G21" s="129"/>
      <c r="I21" s="130" t="s">
        <v>236</v>
      </c>
    </row>
    <row r="22" spans="1:9" ht="19.5" thickBot="1">
      <c r="A22" s="116" t="s">
        <v>237</v>
      </c>
      <c r="B22" s="131">
        <f t="shared" ref="B22:G22" si="0">SUM(B17:B21)</f>
        <v>0</v>
      </c>
      <c r="C22" s="131">
        <f t="shared" si="0"/>
        <v>0</v>
      </c>
      <c r="D22" s="131">
        <f t="shared" si="0"/>
        <v>0</v>
      </c>
      <c r="E22" s="131">
        <f t="shared" si="0"/>
        <v>0</v>
      </c>
      <c r="F22" s="132">
        <f t="shared" si="0"/>
        <v>0</v>
      </c>
      <c r="G22" s="133">
        <f t="shared" si="0"/>
        <v>0</v>
      </c>
      <c r="I22" s="130" t="s">
        <v>238</v>
      </c>
    </row>
    <row r="23" spans="1:9">
      <c r="A23" s="108"/>
      <c r="B23" s="109" t="s">
        <v>239</v>
      </c>
      <c r="C23" s="109"/>
      <c r="D23" s="109"/>
      <c r="E23" s="109"/>
      <c r="F23" s="109"/>
      <c r="G23" s="20"/>
    </row>
    <row r="24" spans="1:9">
      <c r="A24" s="108"/>
      <c r="B24" s="109"/>
      <c r="C24" s="109"/>
      <c r="D24" s="109"/>
      <c r="E24" s="109"/>
      <c r="F24" s="109"/>
      <c r="G24" s="20"/>
    </row>
    <row r="25" spans="1:9" ht="19.5" thickBot="1">
      <c r="A25" s="81" t="s">
        <v>240</v>
      </c>
      <c r="B25" s="134"/>
      <c r="C25" s="134"/>
      <c r="D25" s="134"/>
      <c r="E25" s="134"/>
      <c r="F25" s="134"/>
    </row>
    <row r="26" spans="1:9">
      <c r="A26" s="524" t="s">
        <v>241</v>
      </c>
      <c r="B26" s="526" t="s">
        <v>228</v>
      </c>
      <c r="C26" s="526"/>
      <c r="D26" s="112" t="s">
        <v>230</v>
      </c>
      <c r="E26" s="527" t="s">
        <v>242</v>
      </c>
      <c r="F26" s="134"/>
    </row>
    <row r="27" spans="1:9" ht="31.9" customHeight="1" thickBot="1">
      <c r="A27" s="525"/>
      <c r="B27" s="135" t="s">
        <v>243</v>
      </c>
      <c r="C27" s="136" t="s">
        <v>244</v>
      </c>
      <c r="D27" s="136" t="s">
        <v>244</v>
      </c>
      <c r="E27" s="528"/>
      <c r="F27" s="134"/>
    </row>
    <row r="28" spans="1:9">
      <c r="A28" s="137" t="s">
        <v>245</v>
      </c>
      <c r="B28" s="123"/>
      <c r="C28" s="123"/>
      <c r="D28" s="123"/>
      <c r="E28" s="138"/>
      <c r="F28" s="134"/>
      <c r="I28" s="139" t="s">
        <v>246</v>
      </c>
    </row>
    <row r="29" spans="1:9">
      <c r="A29" s="140" t="s">
        <v>247</v>
      </c>
      <c r="B29" s="128"/>
      <c r="C29" s="128"/>
      <c r="D29" s="128"/>
      <c r="E29" s="141"/>
      <c r="F29" s="134"/>
    </row>
    <row r="30" spans="1:9">
      <c r="A30" s="140" t="s">
        <v>248</v>
      </c>
      <c r="B30" s="128"/>
      <c r="C30" s="128"/>
      <c r="D30" s="128"/>
      <c r="E30" s="141"/>
      <c r="F30" s="134"/>
    </row>
    <row r="31" spans="1:9">
      <c r="A31" s="140" t="s">
        <v>249</v>
      </c>
      <c r="B31" s="128"/>
      <c r="C31" s="128"/>
      <c r="D31" s="128"/>
      <c r="E31" s="141"/>
      <c r="F31" s="134"/>
    </row>
    <row r="32" spans="1:9">
      <c r="A32" s="140" t="s">
        <v>250</v>
      </c>
      <c r="B32" s="128"/>
      <c r="C32" s="128"/>
      <c r="D32" s="128"/>
      <c r="E32" s="141"/>
      <c r="F32" s="134"/>
    </row>
    <row r="33" spans="1:6" ht="19.5" thickBot="1">
      <c r="A33" s="142" t="s">
        <v>251</v>
      </c>
      <c r="B33" s="143"/>
      <c r="C33" s="143"/>
      <c r="D33" s="143"/>
      <c r="E33" s="144"/>
      <c r="F33" s="134"/>
    </row>
    <row r="34" spans="1:6">
      <c r="A34" s="145" t="s">
        <v>252</v>
      </c>
      <c r="B34" s="20"/>
      <c r="C34" s="20"/>
      <c r="D34" s="20"/>
      <c r="E34" s="20"/>
    </row>
    <row r="35" spans="1:6">
      <c r="A35" s="20"/>
      <c r="B35" s="20"/>
      <c r="C35" s="20"/>
      <c r="D35" s="20"/>
      <c r="E35" s="20"/>
    </row>
    <row r="36" spans="1:6">
      <c r="A36" s="81"/>
    </row>
    <row r="37" spans="1:6">
      <c r="A37" s="146"/>
    </row>
  </sheetData>
  <mergeCells count="22">
    <mergeCell ref="B4:C4"/>
    <mergeCell ref="E4:G4"/>
    <mergeCell ref="B5:C5"/>
    <mergeCell ref="E5:G5"/>
    <mergeCell ref="A6:A7"/>
    <mergeCell ref="B6:C7"/>
    <mergeCell ref="E6:G6"/>
    <mergeCell ref="E7:G7"/>
    <mergeCell ref="A26:A27"/>
    <mergeCell ref="B26:C26"/>
    <mergeCell ref="E26:E27"/>
    <mergeCell ref="B8:C8"/>
    <mergeCell ref="D8:D9"/>
    <mergeCell ref="E8:G9"/>
    <mergeCell ref="B9:C9"/>
    <mergeCell ref="A10:A11"/>
    <mergeCell ref="D10:D11"/>
    <mergeCell ref="A13:B13"/>
    <mergeCell ref="C13:D13"/>
    <mergeCell ref="E13:G13"/>
    <mergeCell ref="A15:A16"/>
    <mergeCell ref="F15:G15"/>
  </mergeCells>
  <phoneticPr fontId="1"/>
  <conditionalFormatting sqref="A17:G21">
    <cfRule type="containsBlanks" dxfId="9" priority="4">
      <formula>LEN(TRIM(A17))=0</formula>
    </cfRule>
  </conditionalFormatting>
  <conditionalFormatting sqref="B4:C9">
    <cfRule type="containsBlanks" dxfId="8" priority="8">
      <formula>LEN(TRIM(B4))=0</formula>
    </cfRule>
  </conditionalFormatting>
  <conditionalFormatting sqref="B28:E33">
    <cfRule type="containsBlanks" dxfId="7" priority="2">
      <formula>LEN(TRIM(B28))=0</formula>
    </cfRule>
  </conditionalFormatting>
  <conditionalFormatting sqref="B22:G22">
    <cfRule type="containsBlanks" dxfId="6" priority="3">
      <formula>LEN(TRIM(B22))=0</formula>
    </cfRule>
  </conditionalFormatting>
  <conditionalFormatting sqref="C10:C11">
    <cfRule type="containsBlanks" dxfId="5" priority="7">
      <formula>LEN(TRIM(C10))=0</formula>
    </cfRule>
  </conditionalFormatting>
  <conditionalFormatting sqref="C13">
    <cfRule type="containsBlanks" dxfId="4" priority="1">
      <formula>LEN(TRIM(C13))=0</formula>
    </cfRule>
  </conditionalFormatting>
  <conditionalFormatting sqref="E4:E8">
    <cfRule type="containsBlanks" dxfId="3" priority="6">
      <formula>LEN(TRIM(E4))=0</formula>
    </cfRule>
  </conditionalFormatting>
  <conditionalFormatting sqref="E10:G11">
    <cfRule type="containsBlanks" dxfId="2" priority="5">
      <formula>LEN(TRIM(E10))=0</formula>
    </cfRule>
  </conditionalFormatting>
  <dataValidations count="6">
    <dataValidation type="list" allowBlank="1" showInputMessage="1" sqref="B9:C9 IX9:IY9 ST9:SU9 ACP9:ACQ9 AML9:AMM9 AWH9:AWI9 BGD9:BGE9 BPZ9:BQA9 BZV9:BZW9 CJR9:CJS9 CTN9:CTO9 DDJ9:DDK9 DNF9:DNG9 DXB9:DXC9 EGX9:EGY9 EQT9:EQU9 FAP9:FAQ9 FKL9:FKM9 FUH9:FUI9 GED9:GEE9 GNZ9:GOA9 GXV9:GXW9 HHR9:HHS9 HRN9:HRO9 IBJ9:IBK9 ILF9:ILG9 IVB9:IVC9 JEX9:JEY9 JOT9:JOU9 JYP9:JYQ9 KIL9:KIM9 KSH9:KSI9 LCD9:LCE9 LLZ9:LMA9 LVV9:LVW9 MFR9:MFS9 MPN9:MPO9 MZJ9:MZK9 NJF9:NJG9 NTB9:NTC9 OCX9:OCY9 OMT9:OMU9 OWP9:OWQ9 PGL9:PGM9 PQH9:PQI9 QAD9:QAE9 QJZ9:QKA9 QTV9:QTW9 RDR9:RDS9 RNN9:RNO9 RXJ9:RXK9 SHF9:SHG9 SRB9:SRC9 TAX9:TAY9 TKT9:TKU9 TUP9:TUQ9 UEL9:UEM9 UOH9:UOI9 UYD9:UYE9 VHZ9:VIA9 VRV9:VRW9 WBR9:WBS9 WLN9:WLO9 WVJ9:WVK9 B65545:C65545 IX65545:IY65545 ST65545:SU65545 ACP65545:ACQ65545 AML65545:AMM65545 AWH65545:AWI65545 BGD65545:BGE65545 BPZ65545:BQA65545 BZV65545:BZW65545 CJR65545:CJS65545 CTN65545:CTO65545 DDJ65545:DDK65545 DNF65545:DNG65545 DXB65545:DXC65545 EGX65545:EGY65545 EQT65545:EQU65545 FAP65545:FAQ65545 FKL65545:FKM65545 FUH65545:FUI65545 GED65545:GEE65545 GNZ65545:GOA65545 GXV65545:GXW65545 HHR65545:HHS65545 HRN65545:HRO65545 IBJ65545:IBK65545 ILF65545:ILG65545 IVB65545:IVC65545 JEX65545:JEY65545 JOT65545:JOU65545 JYP65545:JYQ65545 KIL65545:KIM65545 KSH65545:KSI65545 LCD65545:LCE65545 LLZ65545:LMA65545 LVV65545:LVW65545 MFR65545:MFS65545 MPN65545:MPO65545 MZJ65545:MZK65545 NJF65545:NJG65545 NTB65545:NTC65545 OCX65545:OCY65545 OMT65545:OMU65545 OWP65545:OWQ65545 PGL65545:PGM65545 PQH65545:PQI65545 QAD65545:QAE65545 QJZ65545:QKA65545 QTV65545:QTW65545 RDR65545:RDS65545 RNN65545:RNO65545 RXJ65545:RXK65545 SHF65545:SHG65545 SRB65545:SRC65545 TAX65545:TAY65545 TKT65545:TKU65545 TUP65545:TUQ65545 UEL65545:UEM65545 UOH65545:UOI65545 UYD65545:UYE65545 VHZ65545:VIA65545 VRV65545:VRW65545 WBR65545:WBS65545 WLN65545:WLO65545 WVJ65545:WVK65545 B131081:C131081 IX131081:IY131081 ST131081:SU131081 ACP131081:ACQ131081 AML131081:AMM131081 AWH131081:AWI131081 BGD131081:BGE131081 BPZ131081:BQA131081 BZV131081:BZW131081 CJR131081:CJS131081 CTN131081:CTO131081 DDJ131081:DDK131081 DNF131081:DNG131081 DXB131081:DXC131081 EGX131081:EGY131081 EQT131081:EQU131081 FAP131081:FAQ131081 FKL131081:FKM131081 FUH131081:FUI131081 GED131081:GEE131081 GNZ131081:GOA131081 GXV131081:GXW131081 HHR131081:HHS131081 HRN131081:HRO131081 IBJ131081:IBK131081 ILF131081:ILG131081 IVB131081:IVC131081 JEX131081:JEY131081 JOT131081:JOU131081 JYP131081:JYQ131081 KIL131081:KIM131081 KSH131081:KSI131081 LCD131081:LCE131081 LLZ131081:LMA131081 LVV131081:LVW131081 MFR131081:MFS131081 MPN131081:MPO131081 MZJ131081:MZK131081 NJF131081:NJG131081 NTB131081:NTC131081 OCX131081:OCY131081 OMT131081:OMU131081 OWP131081:OWQ131081 PGL131081:PGM131081 PQH131081:PQI131081 QAD131081:QAE131081 QJZ131081:QKA131081 QTV131081:QTW131081 RDR131081:RDS131081 RNN131081:RNO131081 RXJ131081:RXK131081 SHF131081:SHG131081 SRB131081:SRC131081 TAX131081:TAY131081 TKT131081:TKU131081 TUP131081:TUQ131081 UEL131081:UEM131081 UOH131081:UOI131081 UYD131081:UYE131081 VHZ131081:VIA131081 VRV131081:VRW131081 WBR131081:WBS131081 WLN131081:WLO131081 WVJ131081:WVK131081 B196617:C196617 IX196617:IY196617 ST196617:SU196617 ACP196617:ACQ196617 AML196617:AMM196617 AWH196617:AWI196617 BGD196617:BGE196617 BPZ196617:BQA196617 BZV196617:BZW196617 CJR196617:CJS196617 CTN196617:CTO196617 DDJ196617:DDK196617 DNF196617:DNG196617 DXB196617:DXC196617 EGX196617:EGY196617 EQT196617:EQU196617 FAP196617:FAQ196617 FKL196617:FKM196617 FUH196617:FUI196617 GED196617:GEE196617 GNZ196617:GOA196617 GXV196617:GXW196617 HHR196617:HHS196617 HRN196617:HRO196617 IBJ196617:IBK196617 ILF196617:ILG196617 IVB196617:IVC196617 JEX196617:JEY196617 JOT196617:JOU196617 JYP196617:JYQ196617 KIL196617:KIM196617 KSH196617:KSI196617 LCD196617:LCE196617 LLZ196617:LMA196617 LVV196617:LVW196617 MFR196617:MFS196617 MPN196617:MPO196617 MZJ196617:MZK196617 NJF196617:NJG196617 NTB196617:NTC196617 OCX196617:OCY196617 OMT196617:OMU196617 OWP196617:OWQ196617 PGL196617:PGM196617 PQH196617:PQI196617 QAD196617:QAE196617 QJZ196617:QKA196617 QTV196617:QTW196617 RDR196617:RDS196617 RNN196617:RNO196617 RXJ196617:RXK196617 SHF196617:SHG196617 SRB196617:SRC196617 TAX196617:TAY196617 TKT196617:TKU196617 TUP196617:TUQ196617 UEL196617:UEM196617 UOH196617:UOI196617 UYD196617:UYE196617 VHZ196617:VIA196617 VRV196617:VRW196617 WBR196617:WBS196617 WLN196617:WLO196617 WVJ196617:WVK196617 B262153:C262153 IX262153:IY262153 ST262153:SU262153 ACP262153:ACQ262153 AML262153:AMM262153 AWH262153:AWI262153 BGD262153:BGE262153 BPZ262153:BQA262153 BZV262153:BZW262153 CJR262153:CJS262153 CTN262153:CTO262153 DDJ262153:DDK262153 DNF262153:DNG262153 DXB262153:DXC262153 EGX262153:EGY262153 EQT262153:EQU262153 FAP262153:FAQ262153 FKL262153:FKM262153 FUH262153:FUI262153 GED262153:GEE262153 GNZ262153:GOA262153 GXV262153:GXW262153 HHR262153:HHS262153 HRN262153:HRO262153 IBJ262153:IBK262153 ILF262153:ILG262153 IVB262153:IVC262153 JEX262153:JEY262153 JOT262153:JOU262153 JYP262153:JYQ262153 KIL262153:KIM262153 KSH262153:KSI262153 LCD262153:LCE262153 LLZ262153:LMA262153 LVV262153:LVW262153 MFR262153:MFS262153 MPN262153:MPO262153 MZJ262153:MZK262153 NJF262153:NJG262153 NTB262153:NTC262153 OCX262153:OCY262153 OMT262153:OMU262153 OWP262153:OWQ262153 PGL262153:PGM262153 PQH262153:PQI262153 QAD262153:QAE262153 QJZ262153:QKA262153 QTV262153:QTW262153 RDR262153:RDS262153 RNN262153:RNO262153 RXJ262153:RXK262153 SHF262153:SHG262153 SRB262153:SRC262153 TAX262153:TAY262153 TKT262153:TKU262153 TUP262153:TUQ262153 UEL262153:UEM262153 UOH262153:UOI262153 UYD262153:UYE262153 VHZ262153:VIA262153 VRV262153:VRW262153 WBR262153:WBS262153 WLN262153:WLO262153 WVJ262153:WVK262153 B327689:C327689 IX327689:IY327689 ST327689:SU327689 ACP327689:ACQ327689 AML327689:AMM327689 AWH327689:AWI327689 BGD327689:BGE327689 BPZ327689:BQA327689 BZV327689:BZW327689 CJR327689:CJS327689 CTN327689:CTO327689 DDJ327689:DDK327689 DNF327689:DNG327689 DXB327689:DXC327689 EGX327689:EGY327689 EQT327689:EQU327689 FAP327689:FAQ327689 FKL327689:FKM327689 FUH327689:FUI327689 GED327689:GEE327689 GNZ327689:GOA327689 GXV327689:GXW327689 HHR327689:HHS327689 HRN327689:HRO327689 IBJ327689:IBK327689 ILF327689:ILG327689 IVB327689:IVC327689 JEX327689:JEY327689 JOT327689:JOU327689 JYP327689:JYQ327689 KIL327689:KIM327689 KSH327689:KSI327689 LCD327689:LCE327689 LLZ327689:LMA327689 LVV327689:LVW327689 MFR327689:MFS327689 MPN327689:MPO327689 MZJ327689:MZK327689 NJF327689:NJG327689 NTB327689:NTC327689 OCX327689:OCY327689 OMT327689:OMU327689 OWP327689:OWQ327689 PGL327689:PGM327689 PQH327689:PQI327689 QAD327689:QAE327689 QJZ327689:QKA327689 QTV327689:QTW327689 RDR327689:RDS327689 RNN327689:RNO327689 RXJ327689:RXK327689 SHF327689:SHG327689 SRB327689:SRC327689 TAX327689:TAY327689 TKT327689:TKU327689 TUP327689:TUQ327689 UEL327689:UEM327689 UOH327689:UOI327689 UYD327689:UYE327689 VHZ327689:VIA327689 VRV327689:VRW327689 WBR327689:WBS327689 WLN327689:WLO327689 WVJ327689:WVK327689 B393225:C393225 IX393225:IY393225 ST393225:SU393225 ACP393225:ACQ393225 AML393225:AMM393225 AWH393225:AWI393225 BGD393225:BGE393225 BPZ393225:BQA393225 BZV393225:BZW393225 CJR393225:CJS393225 CTN393225:CTO393225 DDJ393225:DDK393225 DNF393225:DNG393225 DXB393225:DXC393225 EGX393225:EGY393225 EQT393225:EQU393225 FAP393225:FAQ393225 FKL393225:FKM393225 FUH393225:FUI393225 GED393225:GEE393225 GNZ393225:GOA393225 GXV393225:GXW393225 HHR393225:HHS393225 HRN393225:HRO393225 IBJ393225:IBK393225 ILF393225:ILG393225 IVB393225:IVC393225 JEX393225:JEY393225 JOT393225:JOU393225 JYP393225:JYQ393225 KIL393225:KIM393225 KSH393225:KSI393225 LCD393225:LCE393225 LLZ393225:LMA393225 LVV393225:LVW393225 MFR393225:MFS393225 MPN393225:MPO393225 MZJ393225:MZK393225 NJF393225:NJG393225 NTB393225:NTC393225 OCX393225:OCY393225 OMT393225:OMU393225 OWP393225:OWQ393225 PGL393225:PGM393225 PQH393225:PQI393225 QAD393225:QAE393225 QJZ393225:QKA393225 QTV393225:QTW393225 RDR393225:RDS393225 RNN393225:RNO393225 RXJ393225:RXK393225 SHF393225:SHG393225 SRB393225:SRC393225 TAX393225:TAY393225 TKT393225:TKU393225 TUP393225:TUQ393225 UEL393225:UEM393225 UOH393225:UOI393225 UYD393225:UYE393225 VHZ393225:VIA393225 VRV393225:VRW393225 WBR393225:WBS393225 WLN393225:WLO393225 WVJ393225:WVK393225 B458761:C458761 IX458761:IY458761 ST458761:SU458761 ACP458761:ACQ458761 AML458761:AMM458761 AWH458761:AWI458761 BGD458761:BGE458761 BPZ458761:BQA458761 BZV458761:BZW458761 CJR458761:CJS458761 CTN458761:CTO458761 DDJ458761:DDK458761 DNF458761:DNG458761 DXB458761:DXC458761 EGX458761:EGY458761 EQT458761:EQU458761 FAP458761:FAQ458761 FKL458761:FKM458761 FUH458761:FUI458761 GED458761:GEE458761 GNZ458761:GOA458761 GXV458761:GXW458761 HHR458761:HHS458761 HRN458761:HRO458761 IBJ458761:IBK458761 ILF458761:ILG458761 IVB458761:IVC458761 JEX458761:JEY458761 JOT458761:JOU458761 JYP458761:JYQ458761 KIL458761:KIM458761 KSH458761:KSI458761 LCD458761:LCE458761 LLZ458761:LMA458761 LVV458761:LVW458761 MFR458761:MFS458761 MPN458761:MPO458761 MZJ458761:MZK458761 NJF458761:NJG458761 NTB458761:NTC458761 OCX458761:OCY458761 OMT458761:OMU458761 OWP458761:OWQ458761 PGL458761:PGM458761 PQH458761:PQI458761 QAD458761:QAE458761 QJZ458761:QKA458761 QTV458761:QTW458761 RDR458761:RDS458761 RNN458761:RNO458761 RXJ458761:RXK458761 SHF458761:SHG458761 SRB458761:SRC458761 TAX458761:TAY458761 TKT458761:TKU458761 TUP458761:TUQ458761 UEL458761:UEM458761 UOH458761:UOI458761 UYD458761:UYE458761 VHZ458761:VIA458761 VRV458761:VRW458761 WBR458761:WBS458761 WLN458761:WLO458761 WVJ458761:WVK458761 B524297:C524297 IX524297:IY524297 ST524297:SU524297 ACP524297:ACQ524297 AML524297:AMM524297 AWH524297:AWI524297 BGD524297:BGE524297 BPZ524297:BQA524297 BZV524297:BZW524297 CJR524297:CJS524297 CTN524297:CTO524297 DDJ524297:DDK524297 DNF524297:DNG524297 DXB524297:DXC524297 EGX524297:EGY524297 EQT524297:EQU524297 FAP524297:FAQ524297 FKL524297:FKM524297 FUH524297:FUI524297 GED524297:GEE524297 GNZ524297:GOA524297 GXV524297:GXW524297 HHR524297:HHS524297 HRN524297:HRO524297 IBJ524297:IBK524297 ILF524297:ILG524297 IVB524297:IVC524297 JEX524297:JEY524297 JOT524297:JOU524297 JYP524297:JYQ524297 KIL524297:KIM524297 KSH524297:KSI524297 LCD524297:LCE524297 LLZ524297:LMA524297 LVV524297:LVW524297 MFR524297:MFS524297 MPN524297:MPO524297 MZJ524297:MZK524297 NJF524297:NJG524297 NTB524297:NTC524297 OCX524297:OCY524297 OMT524297:OMU524297 OWP524297:OWQ524297 PGL524297:PGM524297 PQH524297:PQI524297 QAD524297:QAE524297 QJZ524297:QKA524297 QTV524297:QTW524297 RDR524297:RDS524297 RNN524297:RNO524297 RXJ524297:RXK524297 SHF524297:SHG524297 SRB524297:SRC524297 TAX524297:TAY524297 TKT524297:TKU524297 TUP524297:TUQ524297 UEL524297:UEM524297 UOH524297:UOI524297 UYD524297:UYE524297 VHZ524297:VIA524297 VRV524297:VRW524297 WBR524297:WBS524297 WLN524297:WLO524297 WVJ524297:WVK524297 B589833:C589833 IX589833:IY589833 ST589833:SU589833 ACP589833:ACQ589833 AML589833:AMM589833 AWH589833:AWI589833 BGD589833:BGE589833 BPZ589833:BQA589833 BZV589833:BZW589833 CJR589833:CJS589833 CTN589833:CTO589833 DDJ589833:DDK589833 DNF589833:DNG589833 DXB589833:DXC589833 EGX589833:EGY589833 EQT589833:EQU589833 FAP589833:FAQ589833 FKL589833:FKM589833 FUH589833:FUI589833 GED589833:GEE589833 GNZ589833:GOA589833 GXV589833:GXW589833 HHR589833:HHS589833 HRN589833:HRO589833 IBJ589833:IBK589833 ILF589833:ILG589833 IVB589833:IVC589833 JEX589833:JEY589833 JOT589833:JOU589833 JYP589833:JYQ589833 KIL589833:KIM589833 KSH589833:KSI589833 LCD589833:LCE589833 LLZ589833:LMA589833 LVV589833:LVW589833 MFR589833:MFS589833 MPN589833:MPO589833 MZJ589833:MZK589833 NJF589833:NJG589833 NTB589833:NTC589833 OCX589833:OCY589833 OMT589833:OMU589833 OWP589833:OWQ589833 PGL589833:PGM589833 PQH589833:PQI589833 QAD589833:QAE589833 QJZ589833:QKA589833 QTV589833:QTW589833 RDR589833:RDS589833 RNN589833:RNO589833 RXJ589833:RXK589833 SHF589833:SHG589833 SRB589833:SRC589833 TAX589833:TAY589833 TKT589833:TKU589833 TUP589833:TUQ589833 UEL589833:UEM589833 UOH589833:UOI589833 UYD589833:UYE589833 VHZ589833:VIA589833 VRV589833:VRW589833 WBR589833:WBS589833 WLN589833:WLO589833 WVJ589833:WVK589833 B655369:C655369 IX655369:IY655369 ST655369:SU655369 ACP655369:ACQ655369 AML655369:AMM655369 AWH655369:AWI655369 BGD655369:BGE655369 BPZ655369:BQA655369 BZV655369:BZW655369 CJR655369:CJS655369 CTN655369:CTO655369 DDJ655369:DDK655369 DNF655369:DNG655369 DXB655369:DXC655369 EGX655369:EGY655369 EQT655369:EQU655369 FAP655369:FAQ655369 FKL655369:FKM655369 FUH655369:FUI655369 GED655369:GEE655369 GNZ655369:GOA655369 GXV655369:GXW655369 HHR655369:HHS655369 HRN655369:HRO655369 IBJ655369:IBK655369 ILF655369:ILG655369 IVB655369:IVC655369 JEX655369:JEY655369 JOT655369:JOU655369 JYP655369:JYQ655369 KIL655369:KIM655369 KSH655369:KSI655369 LCD655369:LCE655369 LLZ655369:LMA655369 LVV655369:LVW655369 MFR655369:MFS655369 MPN655369:MPO655369 MZJ655369:MZK655369 NJF655369:NJG655369 NTB655369:NTC655369 OCX655369:OCY655369 OMT655369:OMU655369 OWP655369:OWQ655369 PGL655369:PGM655369 PQH655369:PQI655369 QAD655369:QAE655369 QJZ655369:QKA655369 QTV655369:QTW655369 RDR655369:RDS655369 RNN655369:RNO655369 RXJ655369:RXK655369 SHF655369:SHG655369 SRB655369:SRC655369 TAX655369:TAY655369 TKT655369:TKU655369 TUP655369:TUQ655369 UEL655369:UEM655369 UOH655369:UOI655369 UYD655369:UYE655369 VHZ655369:VIA655369 VRV655369:VRW655369 WBR655369:WBS655369 WLN655369:WLO655369 WVJ655369:WVK655369 B720905:C720905 IX720905:IY720905 ST720905:SU720905 ACP720905:ACQ720905 AML720905:AMM720905 AWH720905:AWI720905 BGD720905:BGE720905 BPZ720905:BQA720905 BZV720905:BZW720905 CJR720905:CJS720905 CTN720905:CTO720905 DDJ720905:DDK720905 DNF720905:DNG720905 DXB720905:DXC720905 EGX720905:EGY720905 EQT720905:EQU720905 FAP720905:FAQ720905 FKL720905:FKM720905 FUH720905:FUI720905 GED720905:GEE720905 GNZ720905:GOA720905 GXV720905:GXW720905 HHR720905:HHS720905 HRN720905:HRO720905 IBJ720905:IBK720905 ILF720905:ILG720905 IVB720905:IVC720905 JEX720905:JEY720905 JOT720905:JOU720905 JYP720905:JYQ720905 KIL720905:KIM720905 KSH720905:KSI720905 LCD720905:LCE720905 LLZ720905:LMA720905 LVV720905:LVW720905 MFR720905:MFS720905 MPN720905:MPO720905 MZJ720905:MZK720905 NJF720905:NJG720905 NTB720905:NTC720905 OCX720905:OCY720905 OMT720905:OMU720905 OWP720905:OWQ720905 PGL720905:PGM720905 PQH720905:PQI720905 QAD720905:QAE720905 QJZ720905:QKA720905 QTV720905:QTW720905 RDR720905:RDS720905 RNN720905:RNO720905 RXJ720905:RXK720905 SHF720905:SHG720905 SRB720905:SRC720905 TAX720905:TAY720905 TKT720905:TKU720905 TUP720905:TUQ720905 UEL720905:UEM720905 UOH720905:UOI720905 UYD720905:UYE720905 VHZ720905:VIA720905 VRV720905:VRW720905 WBR720905:WBS720905 WLN720905:WLO720905 WVJ720905:WVK720905 B786441:C786441 IX786441:IY786441 ST786441:SU786441 ACP786441:ACQ786441 AML786441:AMM786441 AWH786441:AWI786441 BGD786441:BGE786441 BPZ786441:BQA786441 BZV786441:BZW786441 CJR786441:CJS786441 CTN786441:CTO786441 DDJ786441:DDK786441 DNF786441:DNG786441 DXB786441:DXC786441 EGX786441:EGY786441 EQT786441:EQU786441 FAP786441:FAQ786441 FKL786441:FKM786441 FUH786441:FUI786441 GED786441:GEE786441 GNZ786441:GOA786441 GXV786441:GXW786441 HHR786441:HHS786441 HRN786441:HRO786441 IBJ786441:IBK786441 ILF786441:ILG786441 IVB786441:IVC786441 JEX786441:JEY786441 JOT786441:JOU786441 JYP786441:JYQ786441 KIL786441:KIM786441 KSH786441:KSI786441 LCD786441:LCE786441 LLZ786441:LMA786441 LVV786441:LVW786441 MFR786441:MFS786441 MPN786441:MPO786441 MZJ786441:MZK786441 NJF786441:NJG786441 NTB786441:NTC786441 OCX786441:OCY786441 OMT786441:OMU786441 OWP786441:OWQ786441 PGL786441:PGM786441 PQH786441:PQI786441 QAD786441:QAE786441 QJZ786441:QKA786441 QTV786441:QTW786441 RDR786441:RDS786441 RNN786441:RNO786441 RXJ786441:RXK786441 SHF786441:SHG786441 SRB786441:SRC786441 TAX786441:TAY786441 TKT786441:TKU786441 TUP786441:TUQ786441 UEL786441:UEM786441 UOH786441:UOI786441 UYD786441:UYE786441 VHZ786441:VIA786441 VRV786441:VRW786441 WBR786441:WBS786441 WLN786441:WLO786441 WVJ786441:WVK786441 B851977:C851977 IX851977:IY851977 ST851977:SU851977 ACP851977:ACQ851977 AML851977:AMM851977 AWH851977:AWI851977 BGD851977:BGE851977 BPZ851977:BQA851977 BZV851977:BZW851977 CJR851977:CJS851977 CTN851977:CTO851977 DDJ851977:DDK851977 DNF851977:DNG851977 DXB851977:DXC851977 EGX851977:EGY851977 EQT851977:EQU851977 FAP851977:FAQ851977 FKL851977:FKM851977 FUH851977:FUI851977 GED851977:GEE851977 GNZ851977:GOA851977 GXV851977:GXW851977 HHR851977:HHS851977 HRN851977:HRO851977 IBJ851977:IBK851977 ILF851977:ILG851977 IVB851977:IVC851977 JEX851977:JEY851977 JOT851977:JOU851977 JYP851977:JYQ851977 KIL851977:KIM851977 KSH851977:KSI851977 LCD851977:LCE851977 LLZ851977:LMA851977 LVV851977:LVW851977 MFR851977:MFS851977 MPN851977:MPO851977 MZJ851977:MZK851977 NJF851977:NJG851977 NTB851977:NTC851977 OCX851977:OCY851977 OMT851977:OMU851977 OWP851977:OWQ851977 PGL851977:PGM851977 PQH851977:PQI851977 QAD851977:QAE851977 QJZ851977:QKA851977 QTV851977:QTW851977 RDR851977:RDS851977 RNN851977:RNO851977 RXJ851977:RXK851977 SHF851977:SHG851977 SRB851977:SRC851977 TAX851977:TAY851977 TKT851977:TKU851977 TUP851977:TUQ851977 UEL851977:UEM851977 UOH851977:UOI851977 UYD851977:UYE851977 VHZ851977:VIA851977 VRV851977:VRW851977 WBR851977:WBS851977 WLN851977:WLO851977 WVJ851977:WVK851977 B917513:C917513 IX917513:IY917513 ST917513:SU917513 ACP917513:ACQ917513 AML917513:AMM917513 AWH917513:AWI917513 BGD917513:BGE917513 BPZ917513:BQA917513 BZV917513:BZW917513 CJR917513:CJS917513 CTN917513:CTO917513 DDJ917513:DDK917513 DNF917513:DNG917513 DXB917513:DXC917513 EGX917513:EGY917513 EQT917513:EQU917513 FAP917513:FAQ917513 FKL917513:FKM917513 FUH917513:FUI917513 GED917513:GEE917513 GNZ917513:GOA917513 GXV917513:GXW917513 HHR917513:HHS917513 HRN917513:HRO917513 IBJ917513:IBK917513 ILF917513:ILG917513 IVB917513:IVC917513 JEX917513:JEY917513 JOT917513:JOU917513 JYP917513:JYQ917513 KIL917513:KIM917513 KSH917513:KSI917513 LCD917513:LCE917513 LLZ917513:LMA917513 LVV917513:LVW917513 MFR917513:MFS917513 MPN917513:MPO917513 MZJ917513:MZK917513 NJF917513:NJG917513 NTB917513:NTC917513 OCX917513:OCY917513 OMT917513:OMU917513 OWP917513:OWQ917513 PGL917513:PGM917513 PQH917513:PQI917513 QAD917513:QAE917513 QJZ917513:QKA917513 QTV917513:QTW917513 RDR917513:RDS917513 RNN917513:RNO917513 RXJ917513:RXK917513 SHF917513:SHG917513 SRB917513:SRC917513 TAX917513:TAY917513 TKT917513:TKU917513 TUP917513:TUQ917513 UEL917513:UEM917513 UOH917513:UOI917513 UYD917513:UYE917513 VHZ917513:VIA917513 VRV917513:VRW917513 WBR917513:WBS917513 WLN917513:WLO917513 WVJ917513:WVK917513 B983049:C983049 IX983049:IY983049 ST983049:SU983049 ACP983049:ACQ983049 AML983049:AMM983049 AWH983049:AWI983049 BGD983049:BGE983049 BPZ983049:BQA983049 BZV983049:BZW983049 CJR983049:CJS983049 CTN983049:CTO983049 DDJ983049:DDK983049 DNF983049:DNG983049 DXB983049:DXC983049 EGX983049:EGY983049 EQT983049:EQU983049 FAP983049:FAQ983049 FKL983049:FKM983049 FUH983049:FUI983049 GED983049:GEE983049 GNZ983049:GOA983049 GXV983049:GXW983049 HHR983049:HHS983049 HRN983049:HRO983049 IBJ983049:IBK983049 ILF983049:ILG983049 IVB983049:IVC983049 JEX983049:JEY983049 JOT983049:JOU983049 JYP983049:JYQ983049 KIL983049:KIM983049 KSH983049:KSI983049 LCD983049:LCE983049 LLZ983049:LMA983049 LVV983049:LVW983049 MFR983049:MFS983049 MPN983049:MPO983049 MZJ983049:MZK983049 NJF983049:NJG983049 NTB983049:NTC983049 OCX983049:OCY983049 OMT983049:OMU983049 OWP983049:OWQ983049 PGL983049:PGM983049 PQH983049:PQI983049 QAD983049:QAE983049 QJZ983049:QKA983049 QTV983049:QTW983049 RDR983049:RDS983049 RNN983049:RNO983049 RXJ983049:RXK983049 SHF983049:SHG983049 SRB983049:SRC983049 TAX983049:TAY983049 TKT983049:TKU983049 TUP983049:TUQ983049 UEL983049:UEM983049 UOH983049:UOI983049 UYD983049:UYE983049 VHZ983049:VIA983049 VRV983049:VRW983049 WBR983049:WBS983049 WLN983049:WLO983049 WVJ983049:WVK983049" xr:uid="{31E18DD0-5D99-4340-9DA6-AB7EE5967972}">
      <formula1>"鉄骨,RC造,木造,SRC造"</formula1>
    </dataValidation>
    <dataValidation type="list" allowBlank="1" showInputMessage="1" sqref="E28:E33 JA28:JA33 SW28:SW33 ACS28:ACS33 AMO28:AMO33 AWK28:AWK33 BGG28:BGG33 BQC28:BQC33 BZY28:BZY33 CJU28:CJU33 CTQ28:CTQ33 DDM28:DDM33 DNI28:DNI33 DXE28:DXE33 EHA28:EHA33 EQW28:EQW33 FAS28:FAS33 FKO28:FKO33 FUK28:FUK33 GEG28:GEG33 GOC28:GOC33 GXY28:GXY33 HHU28:HHU33 HRQ28:HRQ33 IBM28:IBM33 ILI28:ILI33 IVE28:IVE33 JFA28:JFA33 JOW28:JOW33 JYS28:JYS33 KIO28:KIO33 KSK28:KSK33 LCG28:LCG33 LMC28:LMC33 LVY28:LVY33 MFU28:MFU33 MPQ28:MPQ33 MZM28:MZM33 NJI28:NJI33 NTE28:NTE33 ODA28:ODA33 OMW28:OMW33 OWS28:OWS33 PGO28:PGO33 PQK28:PQK33 QAG28:QAG33 QKC28:QKC33 QTY28:QTY33 RDU28:RDU33 RNQ28:RNQ33 RXM28:RXM33 SHI28:SHI33 SRE28:SRE33 TBA28:TBA33 TKW28:TKW33 TUS28:TUS33 UEO28:UEO33 UOK28:UOK33 UYG28:UYG33 VIC28:VIC33 VRY28:VRY33 WBU28:WBU33 WLQ28:WLQ33 WVM28:WVM33 E65564:E65569 JA65564:JA65569 SW65564:SW65569 ACS65564:ACS65569 AMO65564:AMO65569 AWK65564:AWK65569 BGG65564:BGG65569 BQC65564:BQC65569 BZY65564:BZY65569 CJU65564:CJU65569 CTQ65564:CTQ65569 DDM65564:DDM65569 DNI65564:DNI65569 DXE65564:DXE65569 EHA65564:EHA65569 EQW65564:EQW65569 FAS65564:FAS65569 FKO65564:FKO65569 FUK65564:FUK65569 GEG65564:GEG65569 GOC65564:GOC65569 GXY65564:GXY65569 HHU65564:HHU65569 HRQ65564:HRQ65569 IBM65564:IBM65569 ILI65564:ILI65569 IVE65564:IVE65569 JFA65564:JFA65569 JOW65564:JOW65569 JYS65564:JYS65569 KIO65564:KIO65569 KSK65564:KSK65569 LCG65564:LCG65569 LMC65564:LMC65569 LVY65564:LVY65569 MFU65564:MFU65569 MPQ65564:MPQ65569 MZM65564:MZM65569 NJI65564:NJI65569 NTE65564:NTE65569 ODA65564:ODA65569 OMW65564:OMW65569 OWS65564:OWS65569 PGO65564:PGO65569 PQK65564:PQK65569 QAG65564:QAG65569 QKC65564:QKC65569 QTY65564:QTY65569 RDU65564:RDU65569 RNQ65564:RNQ65569 RXM65564:RXM65569 SHI65564:SHI65569 SRE65564:SRE65569 TBA65564:TBA65569 TKW65564:TKW65569 TUS65564:TUS65569 UEO65564:UEO65569 UOK65564:UOK65569 UYG65564:UYG65569 VIC65564:VIC65569 VRY65564:VRY65569 WBU65564:WBU65569 WLQ65564:WLQ65569 WVM65564:WVM65569 E131100:E131105 JA131100:JA131105 SW131100:SW131105 ACS131100:ACS131105 AMO131100:AMO131105 AWK131100:AWK131105 BGG131100:BGG131105 BQC131100:BQC131105 BZY131100:BZY131105 CJU131100:CJU131105 CTQ131100:CTQ131105 DDM131100:DDM131105 DNI131100:DNI131105 DXE131100:DXE131105 EHA131100:EHA131105 EQW131100:EQW131105 FAS131100:FAS131105 FKO131100:FKO131105 FUK131100:FUK131105 GEG131100:GEG131105 GOC131100:GOC131105 GXY131100:GXY131105 HHU131100:HHU131105 HRQ131100:HRQ131105 IBM131100:IBM131105 ILI131100:ILI131105 IVE131100:IVE131105 JFA131100:JFA131105 JOW131100:JOW131105 JYS131100:JYS131105 KIO131100:KIO131105 KSK131100:KSK131105 LCG131100:LCG131105 LMC131100:LMC131105 LVY131100:LVY131105 MFU131100:MFU131105 MPQ131100:MPQ131105 MZM131100:MZM131105 NJI131100:NJI131105 NTE131100:NTE131105 ODA131100:ODA131105 OMW131100:OMW131105 OWS131100:OWS131105 PGO131100:PGO131105 PQK131100:PQK131105 QAG131100:QAG131105 QKC131100:QKC131105 QTY131100:QTY131105 RDU131100:RDU131105 RNQ131100:RNQ131105 RXM131100:RXM131105 SHI131100:SHI131105 SRE131100:SRE131105 TBA131100:TBA131105 TKW131100:TKW131105 TUS131100:TUS131105 UEO131100:UEO131105 UOK131100:UOK131105 UYG131100:UYG131105 VIC131100:VIC131105 VRY131100:VRY131105 WBU131100:WBU131105 WLQ131100:WLQ131105 WVM131100:WVM131105 E196636:E196641 JA196636:JA196641 SW196636:SW196641 ACS196636:ACS196641 AMO196636:AMO196641 AWK196636:AWK196641 BGG196636:BGG196641 BQC196636:BQC196641 BZY196636:BZY196641 CJU196636:CJU196641 CTQ196636:CTQ196641 DDM196636:DDM196641 DNI196636:DNI196641 DXE196636:DXE196641 EHA196636:EHA196641 EQW196636:EQW196641 FAS196636:FAS196641 FKO196636:FKO196641 FUK196636:FUK196641 GEG196636:GEG196641 GOC196636:GOC196641 GXY196636:GXY196641 HHU196636:HHU196641 HRQ196636:HRQ196641 IBM196636:IBM196641 ILI196636:ILI196641 IVE196636:IVE196641 JFA196636:JFA196641 JOW196636:JOW196641 JYS196636:JYS196641 KIO196636:KIO196641 KSK196636:KSK196641 LCG196636:LCG196641 LMC196636:LMC196641 LVY196636:LVY196641 MFU196636:MFU196641 MPQ196636:MPQ196641 MZM196636:MZM196641 NJI196636:NJI196641 NTE196636:NTE196641 ODA196636:ODA196641 OMW196636:OMW196641 OWS196636:OWS196641 PGO196636:PGO196641 PQK196636:PQK196641 QAG196636:QAG196641 QKC196636:QKC196641 QTY196636:QTY196641 RDU196636:RDU196641 RNQ196636:RNQ196641 RXM196636:RXM196641 SHI196636:SHI196641 SRE196636:SRE196641 TBA196636:TBA196641 TKW196636:TKW196641 TUS196636:TUS196641 UEO196636:UEO196641 UOK196636:UOK196641 UYG196636:UYG196641 VIC196636:VIC196641 VRY196636:VRY196641 WBU196636:WBU196641 WLQ196636:WLQ196641 WVM196636:WVM196641 E262172:E262177 JA262172:JA262177 SW262172:SW262177 ACS262172:ACS262177 AMO262172:AMO262177 AWK262172:AWK262177 BGG262172:BGG262177 BQC262172:BQC262177 BZY262172:BZY262177 CJU262172:CJU262177 CTQ262172:CTQ262177 DDM262172:DDM262177 DNI262172:DNI262177 DXE262172:DXE262177 EHA262172:EHA262177 EQW262172:EQW262177 FAS262172:FAS262177 FKO262172:FKO262177 FUK262172:FUK262177 GEG262172:GEG262177 GOC262172:GOC262177 GXY262172:GXY262177 HHU262172:HHU262177 HRQ262172:HRQ262177 IBM262172:IBM262177 ILI262172:ILI262177 IVE262172:IVE262177 JFA262172:JFA262177 JOW262172:JOW262177 JYS262172:JYS262177 KIO262172:KIO262177 KSK262172:KSK262177 LCG262172:LCG262177 LMC262172:LMC262177 LVY262172:LVY262177 MFU262172:MFU262177 MPQ262172:MPQ262177 MZM262172:MZM262177 NJI262172:NJI262177 NTE262172:NTE262177 ODA262172:ODA262177 OMW262172:OMW262177 OWS262172:OWS262177 PGO262172:PGO262177 PQK262172:PQK262177 QAG262172:QAG262177 QKC262172:QKC262177 QTY262172:QTY262177 RDU262172:RDU262177 RNQ262172:RNQ262177 RXM262172:RXM262177 SHI262172:SHI262177 SRE262172:SRE262177 TBA262172:TBA262177 TKW262172:TKW262177 TUS262172:TUS262177 UEO262172:UEO262177 UOK262172:UOK262177 UYG262172:UYG262177 VIC262172:VIC262177 VRY262172:VRY262177 WBU262172:WBU262177 WLQ262172:WLQ262177 WVM262172:WVM262177 E327708:E327713 JA327708:JA327713 SW327708:SW327713 ACS327708:ACS327713 AMO327708:AMO327713 AWK327708:AWK327713 BGG327708:BGG327713 BQC327708:BQC327713 BZY327708:BZY327713 CJU327708:CJU327713 CTQ327708:CTQ327713 DDM327708:DDM327713 DNI327708:DNI327713 DXE327708:DXE327713 EHA327708:EHA327713 EQW327708:EQW327713 FAS327708:FAS327713 FKO327708:FKO327713 FUK327708:FUK327713 GEG327708:GEG327713 GOC327708:GOC327713 GXY327708:GXY327713 HHU327708:HHU327713 HRQ327708:HRQ327713 IBM327708:IBM327713 ILI327708:ILI327713 IVE327708:IVE327713 JFA327708:JFA327713 JOW327708:JOW327713 JYS327708:JYS327713 KIO327708:KIO327713 KSK327708:KSK327713 LCG327708:LCG327713 LMC327708:LMC327713 LVY327708:LVY327713 MFU327708:MFU327713 MPQ327708:MPQ327713 MZM327708:MZM327713 NJI327708:NJI327713 NTE327708:NTE327713 ODA327708:ODA327713 OMW327708:OMW327713 OWS327708:OWS327713 PGO327708:PGO327713 PQK327708:PQK327713 QAG327708:QAG327713 QKC327708:QKC327713 QTY327708:QTY327713 RDU327708:RDU327713 RNQ327708:RNQ327713 RXM327708:RXM327713 SHI327708:SHI327713 SRE327708:SRE327713 TBA327708:TBA327713 TKW327708:TKW327713 TUS327708:TUS327713 UEO327708:UEO327713 UOK327708:UOK327713 UYG327708:UYG327713 VIC327708:VIC327713 VRY327708:VRY327713 WBU327708:WBU327713 WLQ327708:WLQ327713 WVM327708:WVM327713 E393244:E393249 JA393244:JA393249 SW393244:SW393249 ACS393244:ACS393249 AMO393244:AMO393249 AWK393244:AWK393249 BGG393244:BGG393249 BQC393244:BQC393249 BZY393244:BZY393249 CJU393244:CJU393249 CTQ393244:CTQ393249 DDM393244:DDM393249 DNI393244:DNI393249 DXE393244:DXE393249 EHA393244:EHA393249 EQW393244:EQW393249 FAS393244:FAS393249 FKO393244:FKO393249 FUK393244:FUK393249 GEG393244:GEG393249 GOC393244:GOC393249 GXY393244:GXY393249 HHU393244:HHU393249 HRQ393244:HRQ393249 IBM393244:IBM393249 ILI393244:ILI393249 IVE393244:IVE393249 JFA393244:JFA393249 JOW393244:JOW393249 JYS393244:JYS393249 KIO393244:KIO393249 KSK393244:KSK393249 LCG393244:LCG393249 LMC393244:LMC393249 LVY393244:LVY393249 MFU393244:MFU393249 MPQ393244:MPQ393249 MZM393244:MZM393249 NJI393244:NJI393249 NTE393244:NTE393249 ODA393244:ODA393249 OMW393244:OMW393249 OWS393244:OWS393249 PGO393244:PGO393249 PQK393244:PQK393249 QAG393244:QAG393249 QKC393244:QKC393249 QTY393244:QTY393249 RDU393244:RDU393249 RNQ393244:RNQ393249 RXM393244:RXM393249 SHI393244:SHI393249 SRE393244:SRE393249 TBA393244:TBA393249 TKW393244:TKW393249 TUS393244:TUS393249 UEO393244:UEO393249 UOK393244:UOK393249 UYG393244:UYG393249 VIC393244:VIC393249 VRY393244:VRY393249 WBU393244:WBU393249 WLQ393244:WLQ393249 WVM393244:WVM393249 E458780:E458785 JA458780:JA458785 SW458780:SW458785 ACS458780:ACS458785 AMO458780:AMO458785 AWK458780:AWK458785 BGG458780:BGG458785 BQC458780:BQC458785 BZY458780:BZY458785 CJU458780:CJU458785 CTQ458780:CTQ458785 DDM458780:DDM458785 DNI458780:DNI458785 DXE458780:DXE458785 EHA458780:EHA458785 EQW458780:EQW458785 FAS458780:FAS458785 FKO458780:FKO458785 FUK458780:FUK458785 GEG458780:GEG458785 GOC458780:GOC458785 GXY458780:GXY458785 HHU458780:HHU458785 HRQ458780:HRQ458785 IBM458780:IBM458785 ILI458780:ILI458785 IVE458780:IVE458785 JFA458780:JFA458785 JOW458780:JOW458785 JYS458780:JYS458785 KIO458780:KIO458785 KSK458780:KSK458785 LCG458780:LCG458785 LMC458780:LMC458785 LVY458780:LVY458785 MFU458780:MFU458785 MPQ458780:MPQ458785 MZM458780:MZM458785 NJI458780:NJI458785 NTE458780:NTE458785 ODA458780:ODA458785 OMW458780:OMW458785 OWS458780:OWS458785 PGO458780:PGO458785 PQK458780:PQK458785 QAG458780:QAG458785 QKC458780:QKC458785 QTY458780:QTY458785 RDU458780:RDU458785 RNQ458780:RNQ458785 RXM458780:RXM458785 SHI458780:SHI458785 SRE458780:SRE458785 TBA458780:TBA458785 TKW458780:TKW458785 TUS458780:TUS458785 UEO458780:UEO458785 UOK458780:UOK458785 UYG458780:UYG458785 VIC458780:VIC458785 VRY458780:VRY458785 WBU458780:WBU458785 WLQ458780:WLQ458785 WVM458780:WVM458785 E524316:E524321 JA524316:JA524321 SW524316:SW524321 ACS524316:ACS524321 AMO524316:AMO524321 AWK524316:AWK524321 BGG524316:BGG524321 BQC524316:BQC524321 BZY524316:BZY524321 CJU524316:CJU524321 CTQ524316:CTQ524321 DDM524316:DDM524321 DNI524316:DNI524321 DXE524316:DXE524321 EHA524316:EHA524321 EQW524316:EQW524321 FAS524316:FAS524321 FKO524316:FKO524321 FUK524316:FUK524321 GEG524316:GEG524321 GOC524316:GOC524321 GXY524316:GXY524321 HHU524316:HHU524321 HRQ524316:HRQ524321 IBM524316:IBM524321 ILI524316:ILI524321 IVE524316:IVE524321 JFA524316:JFA524321 JOW524316:JOW524321 JYS524316:JYS524321 KIO524316:KIO524321 KSK524316:KSK524321 LCG524316:LCG524321 LMC524316:LMC524321 LVY524316:LVY524321 MFU524316:MFU524321 MPQ524316:MPQ524321 MZM524316:MZM524321 NJI524316:NJI524321 NTE524316:NTE524321 ODA524316:ODA524321 OMW524316:OMW524321 OWS524316:OWS524321 PGO524316:PGO524321 PQK524316:PQK524321 QAG524316:QAG524321 QKC524316:QKC524321 QTY524316:QTY524321 RDU524316:RDU524321 RNQ524316:RNQ524321 RXM524316:RXM524321 SHI524316:SHI524321 SRE524316:SRE524321 TBA524316:TBA524321 TKW524316:TKW524321 TUS524316:TUS524321 UEO524316:UEO524321 UOK524316:UOK524321 UYG524316:UYG524321 VIC524316:VIC524321 VRY524316:VRY524321 WBU524316:WBU524321 WLQ524316:WLQ524321 WVM524316:WVM524321 E589852:E589857 JA589852:JA589857 SW589852:SW589857 ACS589852:ACS589857 AMO589852:AMO589857 AWK589852:AWK589857 BGG589852:BGG589857 BQC589852:BQC589857 BZY589852:BZY589857 CJU589852:CJU589857 CTQ589852:CTQ589857 DDM589852:DDM589857 DNI589852:DNI589857 DXE589852:DXE589857 EHA589852:EHA589857 EQW589852:EQW589857 FAS589852:FAS589857 FKO589852:FKO589857 FUK589852:FUK589857 GEG589852:GEG589857 GOC589852:GOC589857 GXY589852:GXY589857 HHU589852:HHU589857 HRQ589852:HRQ589857 IBM589852:IBM589857 ILI589852:ILI589857 IVE589852:IVE589857 JFA589852:JFA589857 JOW589852:JOW589857 JYS589852:JYS589857 KIO589852:KIO589857 KSK589852:KSK589857 LCG589852:LCG589857 LMC589852:LMC589857 LVY589852:LVY589857 MFU589852:MFU589857 MPQ589852:MPQ589857 MZM589852:MZM589857 NJI589852:NJI589857 NTE589852:NTE589857 ODA589852:ODA589857 OMW589852:OMW589857 OWS589852:OWS589857 PGO589852:PGO589857 PQK589852:PQK589857 QAG589852:QAG589857 QKC589852:QKC589857 QTY589852:QTY589857 RDU589852:RDU589857 RNQ589852:RNQ589857 RXM589852:RXM589857 SHI589852:SHI589857 SRE589852:SRE589857 TBA589852:TBA589857 TKW589852:TKW589857 TUS589852:TUS589857 UEO589852:UEO589857 UOK589852:UOK589857 UYG589852:UYG589857 VIC589852:VIC589857 VRY589852:VRY589857 WBU589852:WBU589857 WLQ589852:WLQ589857 WVM589852:WVM589857 E655388:E655393 JA655388:JA655393 SW655388:SW655393 ACS655388:ACS655393 AMO655388:AMO655393 AWK655388:AWK655393 BGG655388:BGG655393 BQC655388:BQC655393 BZY655388:BZY655393 CJU655388:CJU655393 CTQ655388:CTQ655393 DDM655388:DDM655393 DNI655388:DNI655393 DXE655388:DXE655393 EHA655388:EHA655393 EQW655388:EQW655393 FAS655388:FAS655393 FKO655388:FKO655393 FUK655388:FUK655393 GEG655388:GEG655393 GOC655388:GOC655393 GXY655388:GXY655393 HHU655388:HHU655393 HRQ655388:HRQ655393 IBM655388:IBM655393 ILI655388:ILI655393 IVE655388:IVE655393 JFA655388:JFA655393 JOW655388:JOW655393 JYS655388:JYS655393 KIO655388:KIO655393 KSK655388:KSK655393 LCG655388:LCG655393 LMC655388:LMC655393 LVY655388:LVY655393 MFU655388:MFU655393 MPQ655388:MPQ655393 MZM655388:MZM655393 NJI655388:NJI655393 NTE655388:NTE655393 ODA655388:ODA655393 OMW655388:OMW655393 OWS655388:OWS655393 PGO655388:PGO655393 PQK655388:PQK655393 QAG655388:QAG655393 QKC655388:QKC655393 QTY655388:QTY655393 RDU655388:RDU655393 RNQ655388:RNQ655393 RXM655388:RXM655393 SHI655388:SHI655393 SRE655388:SRE655393 TBA655388:TBA655393 TKW655388:TKW655393 TUS655388:TUS655393 UEO655388:UEO655393 UOK655388:UOK655393 UYG655388:UYG655393 VIC655388:VIC655393 VRY655388:VRY655393 WBU655388:WBU655393 WLQ655388:WLQ655393 WVM655388:WVM655393 E720924:E720929 JA720924:JA720929 SW720924:SW720929 ACS720924:ACS720929 AMO720924:AMO720929 AWK720924:AWK720929 BGG720924:BGG720929 BQC720924:BQC720929 BZY720924:BZY720929 CJU720924:CJU720929 CTQ720924:CTQ720929 DDM720924:DDM720929 DNI720924:DNI720929 DXE720924:DXE720929 EHA720924:EHA720929 EQW720924:EQW720929 FAS720924:FAS720929 FKO720924:FKO720929 FUK720924:FUK720929 GEG720924:GEG720929 GOC720924:GOC720929 GXY720924:GXY720929 HHU720924:HHU720929 HRQ720924:HRQ720929 IBM720924:IBM720929 ILI720924:ILI720929 IVE720924:IVE720929 JFA720924:JFA720929 JOW720924:JOW720929 JYS720924:JYS720929 KIO720924:KIO720929 KSK720924:KSK720929 LCG720924:LCG720929 LMC720924:LMC720929 LVY720924:LVY720929 MFU720924:MFU720929 MPQ720924:MPQ720929 MZM720924:MZM720929 NJI720924:NJI720929 NTE720924:NTE720929 ODA720924:ODA720929 OMW720924:OMW720929 OWS720924:OWS720929 PGO720924:PGO720929 PQK720924:PQK720929 QAG720924:QAG720929 QKC720924:QKC720929 QTY720924:QTY720929 RDU720924:RDU720929 RNQ720924:RNQ720929 RXM720924:RXM720929 SHI720924:SHI720929 SRE720924:SRE720929 TBA720924:TBA720929 TKW720924:TKW720929 TUS720924:TUS720929 UEO720924:UEO720929 UOK720924:UOK720929 UYG720924:UYG720929 VIC720924:VIC720929 VRY720924:VRY720929 WBU720924:WBU720929 WLQ720924:WLQ720929 WVM720924:WVM720929 E786460:E786465 JA786460:JA786465 SW786460:SW786465 ACS786460:ACS786465 AMO786460:AMO786465 AWK786460:AWK786465 BGG786460:BGG786465 BQC786460:BQC786465 BZY786460:BZY786465 CJU786460:CJU786465 CTQ786460:CTQ786465 DDM786460:DDM786465 DNI786460:DNI786465 DXE786460:DXE786465 EHA786460:EHA786465 EQW786460:EQW786465 FAS786460:FAS786465 FKO786460:FKO786465 FUK786460:FUK786465 GEG786460:GEG786465 GOC786460:GOC786465 GXY786460:GXY786465 HHU786460:HHU786465 HRQ786460:HRQ786465 IBM786460:IBM786465 ILI786460:ILI786465 IVE786460:IVE786465 JFA786460:JFA786465 JOW786460:JOW786465 JYS786460:JYS786465 KIO786460:KIO786465 KSK786460:KSK786465 LCG786460:LCG786465 LMC786460:LMC786465 LVY786460:LVY786465 MFU786460:MFU786465 MPQ786460:MPQ786465 MZM786460:MZM786465 NJI786460:NJI786465 NTE786460:NTE786465 ODA786460:ODA786465 OMW786460:OMW786465 OWS786460:OWS786465 PGO786460:PGO786465 PQK786460:PQK786465 QAG786460:QAG786465 QKC786460:QKC786465 QTY786460:QTY786465 RDU786460:RDU786465 RNQ786460:RNQ786465 RXM786460:RXM786465 SHI786460:SHI786465 SRE786460:SRE786465 TBA786460:TBA786465 TKW786460:TKW786465 TUS786460:TUS786465 UEO786460:UEO786465 UOK786460:UOK786465 UYG786460:UYG786465 VIC786460:VIC786465 VRY786460:VRY786465 WBU786460:WBU786465 WLQ786460:WLQ786465 WVM786460:WVM786465 E851996:E852001 JA851996:JA852001 SW851996:SW852001 ACS851996:ACS852001 AMO851996:AMO852001 AWK851996:AWK852001 BGG851996:BGG852001 BQC851996:BQC852001 BZY851996:BZY852001 CJU851996:CJU852001 CTQ851996:CTQ852001 DDM851996:DDM852001 DNI851996:DNI852001 DXE851996:DXE852001 EHA851996:EHA852001 EQW851996:EQW852001 FAS851996:FAS852001 FKO851996:FKO852001 FUK851996:FUK852001 GEG851996:GEG852001 GOC851996:GOC852001 GXY851996:GXY852001 HHU851996:HHU852001 HRQ851996:HRQ852001 IBM851996:IBM852001 ILI851996:ILI852001 IVE851996:IVE852001 JFA851996:JFA852001 JOW851996:JOW852001 JYS851996:JYS852001 KIO851996:KIO852001 KSK851996:KSK852001 LCG851996:LCG852001 LMC851996:LMC852001 LVY851996:LVY852001 MFU851996:MFU852001 MPQ851996:MPQ852001 MZM851996:MZM852001 NJI851996:NJI852001 NTE851996:NTE852001 ODA851996:ODA852001 OMW851996:OMW852001 OWS851996:OWS852001 PGO851996:PGO852001 PQK851996:PQK852001 QAG851996:QAG852001 QKC851996:QKC852001 QTY851996:QTY852001 RDU851996:RDU852001 RNQ851996:RNQ852001 RXM851996:RXM852001 SHI851996:SHI852001 SRE851996:SRE852001 TBA851996:TBA852001 TKW851996:TKW852001 TUS851996:TUS852001 UEO851996:UEO852001 UOK851996:UOK852001 UYG851996:UYG852001 VIC851996:VIC852001 VRY851996:VRY852001 WBU851996:WBU852001 WLQ851996:WLQ852001 WVM851996:WVM852001 E917532:E917537 JA917532:JA917537 SW917532:SW917537 ACS917532:ACS917537 AMO917532:AMO917537 AWK917532:AWK917537 BGG917532:BGG917537 BQC917532:BQC917537 BZY917532:BZY917537 CJU917532:CJU917537 CTQ917532:CTQ917537 DDM917532:DDM917537 DNI917532:DNI917537 DXE917532:DXE917537 EHA917532:EHA917537 EQW917532:EQW917537 FAS917532:FAS917537 FKO917532:FKO917537 FUK917532:FUK917537 GEG917532:GEG917537 GOC917532:GOC917537 GXY917532:GXY917537 HHU917532:HHU917537 HRQ917532:HRQ917537 IBM917532:IBM917537 ILI917532:ILI917537 IVE917532:IVE917537 JFA917532:JFA917537 JOW917532:JOW917537 JYS917532:JYS917537 KIO917532:KIO917537 KSK917532:KSK917537 LCG917532:LCG917537 LMC917532:LMC917537 LVY917532:LVY917537 MFU917532:MFU917537 MPQ917532:MPQ917537 MZM917532:MZM917537 NJI917532:NJI917537 NTE917532:NTE917537 ODA917532:ODA917537 OMW917532:OMW917537 OWS917532:OWS917537 PGO917532:PGO917537 PQK917532:PQK917537 QAG917532:QAG917537 QKC917532:QKC917537 QTY917532:QTY917537 RDU917532:RDU917537 RNQ917532:RNQ917537 RXM917532:RXM917537 SHI917532:SHI917537 SRE917532:SRE917537 TBA917532:TBA917537 TKW917532:TKW917537 TUS917532:TUS917537 UEO917532:UEO917537 UOK917532:UOK917537 UYG917532:UYG917537 VIC917532:VIC917537 VRY917532:VRY917537 WBU917532:WBU917537 WLQ917532:WLQ917537 WVM917532:WVM917537 E983068:E983073 JA983068:JA983073 SW983068:SW983073 ACS983068:ACS983073 AMO983068:AMO983073 AWK983068:AWK983073 BGG983068:BGG983073 BQC983068:BQC983073 BZY983068:BZY983073 CJU983068:CJU983073 CTQ983068:CTQ983073 DDM983068:DDM983073 DNI983068:DNI983073 DXE983068:DXE983073 EHA983068:EHA983073 EQW983068:EQW983073 FAS983068:FAS983073 FKO983068:FKO983073 FUK983068:FUK983073 GEG983068:GEG983073 GOC983068:GOC983073 GXY983068:GXY983073 HHU983068:HHU983073 HRQ983068:HRQ983073 IBM983068:IBM983073 ILI983068:ILI983073 IVE983068:IVE983073 JFA983068:JFA983073 JOW983068:JOW983073 JYS983068:JYS983073 KIO983068:KIO983073 KSK983068:KSK983073 LCG983068:LCG983073 LMC983068:LMC983073 LVY983068:LVY983073 MFU983068:MFU983073 MPQ983068:MPQ983073 MZM983068:MZM983073 NJI983068:NJI983073 NTE983068:NTE983073 ODA983068:ODA983073 OMW983068:OMW983073 OWS983068:OWS983073 PGO983068:PGO983073 PQK983068:PQK983073 QAG983068:QAG983073 QKC983068:QKC983073 QTY983068:QTY983073 RDU983068:RDU983073 RNQ983068:RNQ983073 RXM983068:RXM983073 SHI983068:SHI983073 SRE983068:SRE983073 TBA983068:TBA983073 TKW983068:TKW983073 TUS983068:TUS983073 UEO983068:UEO983073 UOK983068:UOK983073 UYG983068:UYG983073 VIC983068:VIC983073 VRY983068:VRY983073 WBU983068:WBU983073 WLQ983068:WLQ983073 WVM983068:WVM983073" xr:uid="{014C5E23-4603-47FE-9C9F-86B6D4137CF7}">
      <formula1>"テナント,オーナー"</formula1>
    </dataValidation>
    <dataValidation type="list" allowBlank="1" showInputMessage="1" sqref="C28:D33 IY28:IZ33 SU28:SV33 ACQ28:ACR33 AMM28:AMN33 AWI28:AWJ33 BGE28:BGF33 BQA28:BQB33 BZW28:BZX33 CJS28:CJT33 CTO28:CTP33 DDK28:DDL33 DNG28:DNH33 DXC28:DXD33 EGY28:EGZ33 EQU28:EQV33 FAQ28:FAR33 FKM28:FKN33 FUI28:FUJ33 GEE28:GEF33 GOA28:GOB33 GXW28:GXX33 HHS28:HHT33 HRO28:HRP33 IBK28:IBL33 ILG28:ILH33 IVC28:IVD33 JEY28:JEZ33 JOU28:JOV33 JYQ28:JYR33 KIM28:KIN33 KSI28:KSJ33 LCE28:LCF33 LMA28:LMB33 LVW28:LVX33 MFS28:MFT33 MPO28:MPP33 MZK28:MZL33 NJG28:NJH33 NTC28:NTD33 OCY28:OCZ33 OMU28:OMV33 OWQ28:OWR33 PGM28:PGN33 PQI28:PQJ33 QAE28:QAF33 QKA28:QKB33 QTW28:QTX33 RDS28:RDT33 RNO28:RNP33 RXK28:RXL33 SHG28:SHH33 SRC28:SRD33 TAY28:TAZ33 TKU28:TKV33 TUQ28:TUR33 UEM28:UEN33 UOI28:UOJ33 UYE28:UYF33 VIA28:VIB33 VRW28:VRX33 WBS28:WBT33 WLO28:WLP33 WVK28:WVL33 C65564:D65569 IY65564:IZ65569 SU65564:SV65569 ACQ65564:ACR65569 AMM65564:AMN65569 AWI65564:AWJ65569 BGE65564:BGF65569 BQA65564:BQB65569 BZW65564:BZX65569 CJS65564:CJT65569 CTO65564:CTP65569 DDK65564:DDL65569 DNG65564:DNH65569 DXC65564:DXD65569 EGY65564:EGZ65569 EQU65564:EQV65569 FAQ65564:FAR65569 FKM65564:FKN65569 FUI65564:FUJ65569 GEE65564:GEF65569 GOA65564:GOB65569 GXW65564:GXX65569 HHS65564:HHT65569 HRO65564:HRP65569 IBK65564:IBL65569 ILG65564:ILH65569 IVC65564:IVD65569 JEY65564:JEZ65569 JOU65564:JOV65569 JYQ65564:JYR65569 KIM65564:KIN65569 KSI65564:KSJ65569 LCE65564:LCF65569 LMA65564:LMB65569 LVW65564:LVX65569 MFS65564:MFT65569 MPO65564:MPP65569 MZK65564:MZL65569 NJG65564:NJH65569 NTC65564:NTD65569 OCY65564:OCZ65569 OMU65564:OMV65569 OWQ65564:OWR65569 PGM65564:PGN65569 PQI65564:PQJ65569 QAE65564:QAF65569 QKA65564:QKB65569 QTW65564:QTX65569 RDS65564:RDT65569 RNO65564:RNP65569 RXK65564:RXL65569 SHG65564:SHH65569 SRC65564:SRD65569 TAY65564:TAZ65569 TKU65564:TKV65569 TUQ65564:TUR65569 UEM65564:UEN65569 UOI65564:UOJ65569 UYE65564:UYF65569 VIA65564:VIB65569 VRW65564:VRX65569 WBS65564:WBT65569 WLO65564:WLP65569 WVK65564:WVL65569 C131100:D131105 IY131100:IZ131105 SU131100:SV131105 ACQ131100:ACR131105 AMM131100:AMN131105 AWI131100:AWJ131105 BGE131100:BGF131105 BQA131100:BQB131105 BZW131100:BZX131105 CJS131100:CJT131105 CTO131100:CTP131105 DDK131100:DDL131105 DNG131100:DNH131105 DXC131100:DXD131105 EGY131100:EGZ131105 EQU131100:EQV131105 FAQ131100:FAR131105 FKM131100:FKN131105 FUI131100:FUJ131105 GEE131100:GEF131105 GOA131100:GOB131105 GXW131100:GXX131105 HHS131100:HHT131105 HRO131100:HRP131105 IBK131100:IBL131105 ILG131100:ILH131105 IVC131100:IVD131105 JEY131100:JEZ131105 JOU131100:JOV131105 JYQ131100:JYR131105 KIM131100:KIN131105 KSI131100:KSJ131105 LCE131100:LCF131105 LMA131100:LMB131105 LVW131100:LVX131105 MFS131100:MFT131105 MPO131100:MPP131105 MZK131100:MZL131105 NJG131100:NJH131105 NTC131100:NTD131105 OCY131100:OCZ131105 OMU131100:OMV131105 OWQ131100:OWR131105 PGM131100:PGN131105 PQI131100:PQJ131105 QAE131100:QAF131105 QKA131100:QKB131105 QTW131100:QTX131105 RDS131100:RDT131105 RNO131100:RNP131105 RXK131100:RXL131105 SHG131100:SHH131105 SRC131100:SRD131105 TAY131100:TAZ131105 TKU131100:TKV131105 TUQ131100:TUR131105 UEM131100:UEN131105 UOI131100:UOJ131105 UYE131100:UYF131105 VIA131100:VIB131105 VRW131100:VRX131105 WBS131100:WBT131105 WLO131100:WLP131105 WVK131100:WVL131105 C196636:D196641 IY196636:IZ196641 SU196636:SV196641 ACQ196636:ACR196641 AMM196636:AMN196641 AWI196636:AWJ196641 BGE196636:BGF196641 BQA196636:BQB196641 BZW196636:BZX196641 CJS196636:CJT196641 CTO196636:CTP196641 DDK196636:DDL196641 DNG196636:DNH196641 DXC196636:DXD196641 EGY196636:EGZ196641 EQU196636:EQV196641 FAQ196636:FAR196641 FKM196636:FKN196641 FUI196636:FUJ196641 GEE196636:GEF196641 GOA196636:GOB196641 GXW196636:GXX196641 HHS196636:HHT196641 HRO196636:HRP196641 IBK196636:IBL196641 ILG196636:ILH196641 IVC196636:IVD196641 JEY196636:JEZ196641 JOU196636:JOV196641 JYQ196636:JYR196641 KIM196636:KIN196641 KSI196636:KSJ196641 LCE196636:LCF196641 LMA196636:LMB196641 LVW196636:LVX196641 MFS196636:MFT196641 MPO196636:MPP196641 MZK196636:MZL196641 NJG196636:NJH196641 NTC196636:NTD196641 OCY196636:OCZ196641 OMU196636:OMV196641 OWQ196636:OWR196641 PGM196636:PGN196641 PQI196636:PQJ196641 QAE196636:QAF196641 QKA196636:QKB196641 QTW196636:QTX196641 RDS196636:RDT196641 RNO196636:RNP196641 RXK196636:RXL196641 SHG196636:SHH196641 SRC196636:SRD196641 TAY196636:TAZ196641 TKU196636:TKV196641 TUQ196636:TUR196641 UEM196636:UEN196641 UOI196636:UOJ196641 UYE196636:UYF196641 VIA196636:VIB196641 VRW196636:VRX196641 WBS196636:WBT196641 WLO196636:WLP196641 WVK196636:WVL196641 C262172:D262177 IY262172:IZ262177 SU262172:SV262177 ACQ262172:ACR262177 AMM262172:AMN262177 AWI262172:AWJ262177 BGE262172:BGF262177 BQA262172:BQB262177 BZW262172:BZX262177 CJS262172:CJT262177 CTO262172:CTP262177 DDK262172:DDL262177 DNG262172:DNH262177 DXC262172:DXD262177 EGY262172:EGZ262177 EQU262172:EQV262177 FAQ262172:FAR262177 FKM262172:FKN262177 FUI262172:FUJ262177 GEE262172:GEF262177 GOA262172:GOB262177 GXW262172:GXX262177 HHS262172:HHT262177 HRO262172:HRP262177 IBK262172:IBL262177 ILG262172:ILH262177 IVC262172:IVD262177 JEY262172:JEZ262177 JOU262172:JOV262177 JYQ262172:JYR262177 KIM262172:KIN262177 KSI262172:KSJ262177 LCE262172:LCF262177 LMA262172:LMB262177 LVW262172:LVX262177 MFS262172:MFT262177 MPO262172:MPP262177 MZK262172:MZL262177 NJG262172:NJH262177 NTC262172:NTD262177 OCY262172:OCZ262177 OMU262172:OMV262177 OWQ262172:OWR262177 PGM262172:PGN262177 PQI262172:PQJ262177 QAE262172:QAF262177 QKA262172:QKB262177 QTW262172:QTX262177 RDS262172:RDT262177 RNO262172:RNP262177 RXK262172:RXL262177 SHG262172:SHH262177 SRC262172:SRD262177 TAY262172:TAZ262177 TKU262172:TKV262177 TUQ262172:TUR262177 UEM262172:UEN262177 UOI262172:UOJ262177 UYE262172:UYF262177 VIA262172:VIB262177 VRW262172:VRX262177 WBS262172:WBT262177 WLO262172:WLP262177 WVK262172:WVL262177 C327708:D327713 IY327708:IZ327713 SU327708:SV327713 ACQ327708:ACR327713 AMM327708:AMN327713 AWI327708:AWJ327713 BGE327708:BGF327713 BQA327708:BQB327713 BZW327708:BZX327713 CJS327708:CJT327713 CTO327708:CTP327713 DDK327708:DDL327713 DNG327708:DNH327713 DXC327708:DXD327713 EGY327708:EGZ327713 EQU327708:EQV327713 FAQ327708:FAR327713 FKM327708:FKN327713 FUI327708:FUJ327713 GEE327708:GEF327713 GOA327708:GOB327713 GXW327708:GXX327713 HHS327708:HHT327713 HRO327708:HRP327713 IBK327708:IBL327713 ILG327708:ILH327713 IVC327708:IVD327713 JEY327708:JEZ327713 JOU327708:JOV327713 JYQ327708:JYR327713 KIM327708:KIN327713 KSI327708:KSJ327713 LCE327708:LCF327713 LMA327708:LMB327713 LVW327708:LVX327713 MFS327708:MFT327713 MPO327708:MPP327713 MZK327708:MZL327713 NJG327708:NJH327713 NTC327708:NTD327713 OCY327708:OCZ327713 OMU327708:OMV327713 OWQ327708:OWR327713 PGM327708:PGN327713 PQI327708:PQJ327713 QAE327708:QAF327713 QKA327708:QKB327713 QTW327708:QTX327713 RDS327708:RDT327713 RNO327708:RNP327713 RXK327708:RXL327713 SHG327708:SHH327713 SRC327708:SRD327713 TAY327708:TAZ327713 TKU327708:TKV327713 TUQ327708:TUR327713 UEM327708:UEN327713 UOI327708:UOJ327713 UYE327708:UYF327713 VIA327708:VIB327713 VRW327708:VRX327713 WBS327708:WBT327713 WLO327708:WLP327713 WVK327708:WVL327713 C393244:D393249 IY393244:IZ393249 SU393244:SV393249 ACQ393244:ACR393249 AMM393244:AMN393249 AWI393244:AWJ393249 BGE393244:BGF393249 BQA393244:BQB393249 BZW393244:BZX393249 CJS393244:CJT393249 CTO393244:CTP393249 DDK393244:DDL393249 DNG393244:DNH393249 DXC393244:DXD393249 EGY393244:EGZ393249 EQU393244:EQV393249 FAQ393244:FAR393249 FKM393244:FKN393249 FUI393244:FUJ393249 GEE393244:GEF393249 GOA393244:GOB393249 GXW393244:GXX393249 HHS393244:HHT393249 HRO393244:HRP393249 IBK393244:IBL393249 ILG393244:ILH393249 IVC393244:IVD393249 JEY393244:JEZ393249 JOU393244:JOV393249 JYQ393244:JYR393249 KIM393244:KIN393249 KSI393244:KSJ393249 LCE393244:LCF393249 LMA393244:LMB393249 LVW393244:LVX393249 MFS393244:MFT393249 MPO393244:MPP393249 MZK393244:MZL393249 NJG393244:NJH393249 NTC393244:NTD393249 OCY393244:OCZ393249 OMU393244:OMV393249 OWQ393244:OWR393249 PGM393244:PGN393249 PQI393244:PQJ393249 QAE393244:QAF393249 QKA393244:QKB393249 QTW393244:QTX393249 RDS393244:RDT393249 RNO393244:RNP393249 RXK393244:RXL393249 SHG393244:SHH393249 SRC393244:SRD393249 TAY393244:TAZ393249 TKU393244:TKV393249 TUQ393244:TUR393249 UEM393244:UEN393249 UOI393244:UOJ393249 UYE393244:UYF393249 VIA393244:VIB393249 VRW393244:VRX393249 WBS393244:WBT393249 WLO393244:WLP393249 WVK393244:WVL393249 C458780:D458785 IY458780:IZ458785 SU458780:SV458785 ACQ458780:ACR458785 AMM458780:AMN458785 AWI458780:AWJ458785 BGE458780:BGF458785 BQA458780:BQB458785 BZW458780:BZX458785 CJS458780:CJT458785 CTO458780:CTP458785 DDK458780:DDL458785 DNG458780:DNH458785 DXC458780:DXD458785 EGY458780:EGZ458785 EQU458780:EQV458785 FAQ458780:FAR458785 FKM458780:FKN458785 FUI458780:FUJ458785 GEE458780:GEF458785 GOA458780:GOB458785 GXW458780:GXX458785 HHS458780:HHT458785 HRO458780:HRP458785 IBK458780:IBL458785 ILG458780:ILH458785 IVC458780:IVD458785 JEY458780:JEZ458785 JOU458780:JOV458785 JYQ458780:JYR458785 KIM458780:KIN458785 KSI458780:KSJ458785 LCE458780:LCF458785 LMA458780:LMB458785 LVW458780:LVX458785 MFS458780:MFT458785 MPO458780:MPP458785 MZK458780:MZL458785 NJG458780:NJH458785 NTC458780:NTD458785 OCY458780:OCZ458785 OMU458780:OMV458785 OWQ458780:OWR458785 PGM458780:PGN458785 PQI458780:PQJ458785 QAE458780:QAF458785 QKA458780:QKB458785 QTW458780:QTX458785 RDS458780:RDT458785 RNO458780:RNP458785 RXK458780:RXL458785 SHG458780:SHH458785 SRC458780:SRD458785 TAY458780:TAZ458785 TKU458780:TKV458785 TUQ458780:TUR458785 UEM458780:UEN458785 UOI458780:UOJ458785 UYE458780:UYF458785 VIA458780:VIB458785 VRW458780:VRX458785 WBS458780:WBT458785 WLO458780:WLP458785 WVK458780:WVL458785 C524316:D524321 IY524316:IZ524321 SU524316:SV524321 ACQ524316:ACR524321 AMM524316:AMN524321 AWI524316:AWJ524321 BGE524316:BGF524321 BQA524316:BQB524321 BZW524316:BZX524321 CJS524316:CJT524321 CTO524316:CTP524321 DDK524316:DDL524321 DNG524316:DNH524321 DXC524316:DXD524321 EGY524316:EGZ524321 EQU524316:EQV524321 FAQ524316:FAR524321 FKM524316:FKN524321 FUI524316:FUJ524321 GEE524316:GEF524321 GOA524316:GOB524321 GXW524316:GXX524321 HHS524316:HHT524321 HRO524316:HRP524321 IBK524316:IBL524321 ILG524316:ILH524321 IVC524316:IVD524321 JEY524316:JEZ524321 JOU524316:JOV524321 JYQ524316:JYR524321 KIM524316:KIN524321 KSI524316:KSJ524321 LCE524316:LCF524321 LMA524316:LMB524321 LVW524316:LVX524321 MFS524316:MFT524321 MPO524316:MPP524321 MZK524316:MZL524321 NJG524316:NJH524321 NTC524316:NTD524321 OCY524316:OCZ524321 OMU524316:OMV524321 OWQ524316:OWR524321 PGM524316:PGN524321 PQI524316:PQJ524321 QAE524316:QAF524321 QKA524316:QKB524321 QTW524316:QTX524321 RDS524316:RDT524321 RNO524316:RNP524321 RXK524316:RXL524321 SHG524316:SHH524321 SRC524316:SRD524321 TAY524316:TAZ524321 TKU524316:TKV524321 TUQ524316:TUR524321 UEM524316:UEN524321 UOI524316:UOJ524321 UYE524316:UYF524321 VIA524316:VIB524321 VRW524316:VRX524321 WBS524316:WBT524321 WLO524316:WLP524321 WVK524316:WVL524321 C589852:D589857 IY589852:IZ589857 SU589852:SV589857 ACQ589852:ACR589857 AMM589852:AMN589857 AWI589852:AWJ589857 BGE589852:BGF589857 BQA589852:BQB589857 BZW589852:BZX589857 CJS589852:CJT589857 CTO589852:CTP589857 DDK589852:DDL589857 DNG589852:DNH589857 DXC589852:DXD589857 EGY589852:EGZ589857 EQU589852:EQV589857 FAQ589852:FAR589857 FKM589852:FKN589857 FUI589852:FUJ589857 GEE589852:GEF589857 GOA589852:GOB589857 GXW589852:GXX589857 HHS589852:HHT589857 HRO589852:HRP589857 IBK589852:IBL589857 ILG589852:ILH589857 IVC589852:IVD589857 JEY589852:JEZ589857 JOU589852:JOV589857 JYQ589852:JYR589857 KIM589852:KIN589857 KSI589852:KSJ589857 LCE589852:LCF589857 LMA589852:LMB589857 LVW589852:LVX589857 MFS589852:MFT589857 MPO589852:MPP589857 MZK589852:MZL589857 NJG589852:NJH589857 NTC589852:NTD589857 OCY589852:OCZ589857 OMU589852:OMV589857 OWQ589852:OWR589857 PGM589852:PGN589857 PQI589852:PQJ589857 QAE589852:QAF589857 QKA589852:QKB589857 QTW589852:QTX589857 RDS589852:RDT589857 RNO589852:RNP589857 RXK589852:RXL589857 SHG589852:SHH589857 SRC589852:SRD589857 TAY589852:TAZ589857 TKU589852:TKV589857 TUQ589852:TUR589857 UEM589852:UEN589857 UOI589852:UOJ589857 UYE589852:UYF589857 VIA589852:VIB589857 VRW589852:VRX589857 WBS589852:WBT589857 WLO589852:WLP589857 WVK589852:WVL589857 C655388:D655393 IY655388:IZ655393 SU655388:SV655393 ACQ655388:ACR655393 AMM655388:AMN655393 AWI655388:AWJ655393 BGE655388:BGF655393 BQA655388:BQB655393 BZW655388:BZX655393 CJS655388:CJT655393 CTO655388:CTP655393 DDK655388:DDL655393 DNG655388:DNH655393 DXC655388:DXD655393 EGY655388:EGZ655393 EQU655388:EQV655393 FAQ655388:FAR655393 FKM655388:FKN655393 FUI655388:FUJ655393 GEE655388:GEF655393 GOA655388:GOB655393 GXW655388:GXX655393 HHS655388:HHT655393 HRO655388:HRP655393 IBK655388:IBL655393 ILG655388:ILH655393 IVC655388:IVD655393 JEY655388:JEZ655393 JOU655388:JOV655393 JYQ655388:JYR655393 KIM655388:KIN655393 KSI655388:KSJ655393 LCE655388:LCF655393 LMA655388:LMB655393 LVW655388:LVX655393 MFS655388:MFT655393 MPO655388:MPP655393 MZK655388:MZL655393 NJG655388:NJH655393 NTC655388:NTD655393 OCY655388:OCZ655393 OMU655388:OMV655393 OWQ655388:OWR655393 PGM655388:PGN655393 PQI655388:PQJ655393 QAE655388:QAF655393 QKA655388:QKB655393 QTW655388:QTX655393 RDS655388:RDT655393 RNO655388:RNP655393 RXK655388:RXL655393 SHG655388:SHH655393 SRC655388:SRD655393 TAY655388:TAZ655393 TKU655388:TKV655393 TUQ655388:TUR655393 UEM655388:UEN655393 UOI655388:UOJ655393 UYE655388:UYF655393 VIA655388:VIB655393 VRW655388:VRX655393 WBS655388:WBT655393 WLO655388:WLP655393 WVK655388:WVL655393 C720924:D720929 IY720924:IZ720929 SU720924:SV720929 ACQ720924:ACR720929 AMM720924:AMN720929 AWI720924:AWJ720929 BGE720924:BGF720929 BQA720924:BQB720929 BZW720924:BZX720929 CJS720924:CJT720929 CTO720924:CTP720929 DDK720924:DDL720929 DNG720924:DNH720929 DXC720924:DXD720929 EGY720924:EGZ720929 EQU720924:EQV720929 FAQ720924:FAR720929 FKM720924:FKN720929 FUI720924:FUJ720929 GEE720924:GEF720929 GOA720924:GOB720929 GXW720924:GXX720929 HHS720924:HHT720929 HRO720924:HRP720929 IBK720924:IBL720929 ILG720924:ILH720929 IVC720924:IVD720929 JEY720924:JEZ720929 JOU720924:JOV720929 JYQ720924:JYR720929 KIM720924:KIN720929 KSI720924:KSJ720929 LCE720924:LCF720929 LMA720924:LMB720929 LVW720924:LVX720929 MFS720924:MFT720929 MPO720924:MPP720929 MZK720924:MZL720929 NJG720924:NJH720929 NTC720924:NTD720929 OCY720924:OCZ720929 OMU720924:OMV720929 OWQ720924:OWR720929 PGM720924:PGN720929 PQI720924:PQJ720929 QAE720924:QAF720929 QKA720924:QKB720929 QTW720924:QTX720929 RDS720924:RDT720929 RNO720924:RNP720929 RXK720924:RXL720929 SHG720924:SHH720929 SRC720924:SRD720929 TAY720924:TAZ720929 TKU720924:TKV720929 TUQ720924:TUR720929 UEM720924:UEN720929 UOI720924:UOJ720929 UYE720924:UYF720929 VIA720924:VIB720929 VRW720924:VRX720929 WBS720924:WBT720929 WLO720924:WLP720929 WVK720924:WVL720929 C786460:D786465 IY786460:IZ786465 SU786460:SV786465 ACQ786460:ACR786465 AMM786460:AMN786465 AWI786460:AWJ786465 BGE786460:BGF786465 BQA786460:BQB786465 BZW786460:BZX786465 CJS786460:CJT786465 CTO786460:CTP786465 DDK786460:DDL786465 DNG786460:DNH786465 DXC786460:DXD786465 EGY786460:EGZ786465 EQU786460:EQV786465 FAQ786460:FAR786465 FKM786460:FKN786465 FUI786460:FUJ786465 GEE786460:GEF786465 GOA786460:GOB786465 GXW786460:GXX786465 HHS786460:HHT786465 HRO786460:HRP786465 IBK786460:IBL786465 ILG786460:ILH786465 IVC786460:IVD786465 JEY786460:JEZ786465 JOU786460:JOV786465 JYQ786460:JYR786465 KIM786460:KIN786465 KSI786460:KSJ786465 LCE786460:LCF786465 LMA786460:LMB786465 LVW786460:LVX786465 MFS786460:MFT786465 MPO786460:MPP786465 MZK786460:MZL786465 NJG786460:NJH786465 NTC786460:NTD786465 OCY786460:OCZ786465 OMU786460:OMV786465 OWQ786460:OWR786465 PGM786460:PGN786465 PQI786460:PQJ786465 QAE786460:QAF786465 QKA786460:QKB786465 QTW786460:QTX786465 RDS786460:RDT786465 RNO786460:RNP786465 RXK786460:RXL786465 SHG786460:SHH786465 SRC786460:SRD786465 TAY786460:TAZ786465 TKU786460:TKV786465 TUQ786460:TUR786465 UEM786460:UEN786465 UOI786460:UOJ786465 UYE786460:UYF786465 VIA786460:VIB786465 VRW786460:VRX786465 WBS786460:WBT786465 WLO786460:WLP786465 WVK786460:WVL786465 C851996:D852001 IY851996:IZ852001 SU851996:SV852001 ACQ851996:ACR852001 AMM851996:AMN852001 AWI851996:AWJ852001 BGE851996:BGF852001 BQA851996:BQB852001 BZW851996:BZX852001 CJS851996:CJT852001 CTO851996:CTP852001 DDK851996:DDL852001 DNG851996:DNH852001 DXC851996:DXD852001 EGY851996:EGZ852001 EQU851996:EQV852001 FAQ851996:FAR852001 FKM851996:FKN852001 FUI851996:FUJ852001 GEE851996:GEF852001 GOA851996:GOB852001 GXW851996:GXX852001 HHS851996:HHT852001 HRO851996:HRP852001 IBK851996:IBL852001 ILG851996:ILH852001 IVC851996:IVD852001 JEY851996:JEZ852001 JOU851996:JOV852001 JYQ851996:JYR852001 KIM851996:KIN852001 KSI851996:KSJ852001 LCE851996:LCF852001 LMA851996:LMB852001 LVW851996:LVX852001 MFS851996:MFT852001 MPO851996:MPP852001 MZK851996:MZL852001 NJG851996:NJH852001 NTC851996:NTD852001 OCY851996:OCZ852001 OMU851996:OMV852001 OWQ851996:OWR852001 PGM851996:PGN852001 PQI851996:PQJ852001 QAE851996:QAF852001 QKA851996:QKB852001 QTW851996:QTX852001 RDS851996:RDT852001 RNO851996:RNP852001 RXK851996:RXL852001 SHG851996:SHH852001 SRC851996:SRD852001 TAY851996:TAZ852001 TKU851996:TKV852001 TUQ851996:TUR852001 UEM851996:UEN852001 UOI851996:UOJ852001 UYE851996:UYF852001 VIA851996:VIB852001 VRW851996:VRX852001 WBS851996:WBT852001 WLO851996:WLP852001 WVK851996:WVL852001 C917532:D917537 IY917532:IZ917537 SU917532:SV917537 ACQ917532:ACR917537 AMM917532:AMN917537 AWI917532:AWJ917537 BGE917532:BGF917537 BQA917532:BQB917537 BZW917532:BZX917537 CJS917532:CJT917537 CTO917532:CTP917537 DDK917532:DDL917537 DNG917532:DNH917537 DXC917532:DXD917537 EGY917532:EGZ917537 EQU917532:EQV917537 FAQ917532:FAR917537 FKM917532:FKN917537 FUI917532:FUJ917537 GEE917532:GEF917537 GOA917532:GOB917537 GXW917532:GXX917537 HHS917532:HHT917537 HRO917532:HRP917537 IBK917532:IBL917537 ILG917532:ILH917537 IVC917532:IVD917537 JEY917532:JEZ917537 JOU917532:JOV917537 JYQ917532:JYR917537 KIM917532:KIN917537 KSI917532:KSJ917537 LCE917532:LCF917537 LMA917532:LMB917537 LVW917532:LVX917537 MFS917532:MFT917537 MPO917532:MPP917537 MZK917532:MZL917537 NJG917532:NJH917537 NTC917532:NTD917537 OCY917532:OCZ917537 OMU917532:OMV917537 OWQ917532:OWR917537 PGM917532:PGN917537 PQI917532:PQJ917537 QAE917532:QAF917537 QKA917532:QKB917537 QTW917532:QTX917537 RDS917532:RDT917537 RNO917532:RNP917537 RXK917532:RXL917537 SHG917532:SHH917537 SRC917532:SRD917537 TAY917532:TAZ917537 TKU917532:TKV917537 TUQ917532:TUR917537 UEM917532:UEN917537 UOI917532:UOJ917537 UYE917532:UYF917537 VIA917532:VIB917537 VRW917532:VRX917537 WBS917532:WBT917537 WLO917532:WLP917537 WVK917532:WVL917537 C983068:D983073 IY983068:IZ983073 SU983068:SV983073 ACQ983068:ACR983073 AMM983068:AMN983073 AWI983068:AWJ983073 BGE983068:BGF983073 BQA983068:BQB983073 BZW983068:BZX983073 CJS983068:CJT983073 CTO983068:CTP983073 DDK983068:DDL983073 DNG983068:DNH983073 DXC983068:DXD983073 EGY983068:EGZ983073 EQU983068:EQV983073 FAQ983068:FAR983073 FKM983068:FKN983073 FUI983068:FUJ983073 GEE983068:GEF983073 GOA983068:GOB983073 GXW983068:GXX983073 HHS983068:HHT983073 HRO983068:HRP983073 IBK983068:IBL983073 ILG983068:ILH983073 IVC983068:IVD983073 JEY983068:JEZ983073 JOU983068:JOV983073 JYQ983068:JYR983073 KIM983068:KIN983073 KSI983068:KSJ983073 LCE983068:LCF983073 LMA983068:LMB983073 LVW983068:LVX983073 MFS983068:MFT983073 MPO983068:MPP983073 MZK983068:MZL983073 NJG983068:NJH983073 NTC983068:NTD983073 OCY983068:OCZ983073 OMU983068:OMV983073 OWQ983068:OWR983073 PGM983068:PGN983073 PQI983068:PQJ983073 QAE983068:QAF983073 QKA983068:QKB983073 QTW983068:QTX983073 RDS983068:RDT983073 RNO983068:RNP983073 RXK983068:RXL983073 SHG983068:SHH983073 SRC983068:SRD983073 TAY983068:TAZ983073 TKU983068:TKV983073 TUQ983068:TUR983073 UEM983068:UEN983073 UOI983068:UOJ983073 UYE983068:UYF983073 VIA983068:VIB983073 VRW983068:VRX983073 WBS983068:WBT983073 WLO983068:WLP983073 WVK983068:WVL983073" xr:uid="{A2E07A27-E098-4616-8669-3EFD8F6E67A7}">
      <formula1>"電気,ガス"</formula1>
    </dataValidation>
    <dataValidation type="list" allowBlank="1" showInputMessage="1" showErrorMessage="1" sqref="B28:B33 IX28:IX33 ST28:ST33 ACP28:ACP33 AML28:AML33 AWH28:AWH33 BGD28:BGD33 BPZ28:BPZ33 BZV28:BZV33 CJR28:CJR33 CTN28:CTN33 DDJ28:DDJ33 DNF28:DNF33 DXB28:DXB33 EGX28:EGX33 EQT28:EQT33 FAP28:FAP33 FKL28:FKL33 FUH28:FUH33 GED28:GED33 GNZ28:GNZ33 GXV28:GXV33 HHR28:HHR33 HRN28:HRN33 IBJ28:IBJ33 ILF28:ILF33 IVB28:IVB33 JEX28:JEX33 JOT28:JOT33 JYP28:JYP33 KIL28:KIL33 KSH28:KSH33 LCD28:LCD33 LLZ28:LLZ33 LVV28:LVV33 MFR28:MFR33 MPN28:MPN33 MZJ28:MZJ33 NJF28:NJF33 NTB28:NTB33 OCX28:OCX33 OMT28:OMT33 OWP28:OWP33 PGL28:PGL33 PQH28:PQH33 QAD28:QAD33 QJZ28:QJZ33 QTV28:QTV33 RDR28:RDR33 RNN28:RNN33 RXJ28:RXJ33 SHF28:SHF33 SRB28:SRB33 TAX28:TAX33 TKT28:TKT33 TUP28:TUP33 UEL28:UEL33 UOH28:UOH33 UYD28:UYD33 VHZ28:VHZ33 VRV28:VRV33 WBR28:WBR33 WLN28:WLN33 WVJ28:WVJ33 B65564:B65569 IX65564:IX65569 ST65564:ST65569 ACP65564:ACP65569 AML65564:AML65569 AWH65564:AWH65569 BGD65564:BGD65569 BPZ65564:BPZ65569 BZV65564:BZV65569 CJR65564:CJR65569 CTN65564:CTN65569 DDJ65564:DDJ65569 DNF65564:DNF65569 DXB65564:DXB65569 EGX65564:EGX65569 EQT65564:EQT65569 FAP65564:FAP65569 FKL65564:FKL65569 FUH65564:FUH65569 GED65564:GED65569 GNZ65564:GNZ65569 GXV65564:GXV65569 HHR65564:HHR65569 HRN65564:HRN65569 IBJ65564:IBJ65569 ILF65564:ILF65569 IVB65564:IVB65569 JEX65564:JEX65569 JOT65564:JOT65569 JYP65564:JYP65569 KIL65564:KIL65569 KSH65564:KSH65569 LCD65564:LCD65569 LLZ65564:LLZ65569 LVV65564:LVV65569 MFR65564:MFR65569 MPN65564:MPN65569 MZJ65564:MZJ65569 NJF65564:NJF65569 NTB65564:NTB65569 OCX65564:OCX65569 OMT65564:OMT65569 OWP65564:OWP65569 PGL65564:PGL65569 PQH65564:PQH65569 QAD65564:QAD65569 QJZ65564:QJZ65569 QTV65564:QTV65569 RDR65564:RDR65569 RNN65564:RNN65569 RXJ65564:RXJ65569 SHF65564:SHF65569 SRB65564:SRB65569 TAX65564:TAX65569 TKT65564:TKT65569 TUP65564:TUP65569 UEL65564:UEL65569 UOH65564:UOH65569 UYD65564:UYD65569 VHZ65564:VHZ65569 VRV65564:VRV65569 WBR65564:WBR65569 WLN65564:WLN65569 WVJ65564:WVJ65569 B131100:B131105 IX131100:IX131105 ST131100:ST131105 ACP131100:ACP131105 AML131100:AML131105 AWH131100:AWH131105 BGD131100:BGD131105 BPZ131100:BPZ131105 BZV131100:BZV131105 CJR131100:CJR131105 CTN131100:CTN131105 DDJ131100:DDJ131105 DNF131100:DNF131105 DXB131100:DXB131105 EGX131100:EGX131105 EQT131100:EQT131105 FAP131100:FAP131105 FKL131100:FKL131105 FUH131100:FUH131105 GED131100:GED131105 GNZ131100:GNZ131105 GXV131100:GXV131105 HHR131100:HHR131105 HRN131100:HRN131105 IBJ131100:IBJ131105 ILF131100:ILF131105 IVB131100:IVB131105 JEX131100:JEX131105 JOT131100:JOT131105 JYP131100:JYP131105 KIL131100:KIL131105 KSH131100:KSH131105 LCD131100:LCD131105 LLZ131100:LLZ131105 LVV131100:LVV131105 MFR131100:MFR131105 MPN131100:MPN131105 MZJ131100:MZJ131105 NJF131100:NJF131105 NTB131100:NTB131105 OCX131100:OCX131105 OMT131100:OMT131105 OWP131100:OWP131105 PGL131100:PGL131105 PQH131100:PQH131105 QAD131100:QAD131105 QJZ131100:QJZ131105 QTV131100:QTV131105 RDR131100:RDR131105 RNN131100:RNN131105 RXJ131100:RXJ131105 SHF131100:SHF131105 SRB131100:SRB131105 TAX131100:TAX131105 TKT131100:TKT131105 TUP131100:TUP131105 UEL131100:UEL131105 UOH131100:UOH131105 UYD131100:UYD131105 VHZ131100:VHZ131105 VRV131100:VRV131105 WBR131100:WBR131105 WLN131100:WLN131105 WVJ131100:WVJ131105 B196636:B196641 IX196636:IX196641 ST196636:ST196641 ACP196636:ACP196641 AML196636:AML196641 AWH196636:AWH196641 BGD196636:BGD196641 BPZ196636:BPZ196641 BZV196636:BZV196641 CJR196636:CJR196641 CTN196636:CTN196641 DDJ196636:DDJ196641 DNF196636:DNF196641 DXB196636:DXB196641 EGX196636:EGX196641 EQT196636:EQT196641 FAP196636:FAP196641 FKL196636:FKL196641 FUH196636:FUH196641 GED196636:GED196641 GNZ196636:GNZ196641 GXV196636:GXV196641 HHR196636:HHR196641 HRN196636:HRN196641 IBJ196636:IBJ196641 ILF196636:ILF196641 IVB196636:IVB196641 JEX196636:JEX196641 JOT196636:JOT196641 JYP196636:JYP196641 KIL196636:KIL196641 KSH196636:KSH196641 LCD196636:LCD196641 LLZ196636:LLZ196641 LVV196636:LVV196641 MFR196636:MFR196641 MPN196636:MPN196641 MZJ196636:MZJ196641 NJF196636:NJF196641 NTB196636:NTB196641 OCX196636:OCX196641 OMT196636:OMT196641 OWP196636:OWP196641 PGL196636:PGL196641 PQH196636:PQH196641 QAD196636:QAD196641 QJZ196636:QJZ196641 QTV196636:QTV196641 RDR196636:RDR196641 RNN196636:RNN196641 RXJ196636:RXJ196641 SHF196636:SHF196641 SRB196636:SRB196641 TAX196636:TAX196641 TKT196636:TKT196641 TUP196636:TUP196641 UEL196636:UEL196641 UOH196636:UOH196641 UYD196636:UYD196641 VHZ196636:VHZ196641 VRV196636:VRV196641 WBR196636:WBR196641 WLN196636:WLN196641 WVJ196636:WVJ196641 B262172:B262177 IX262172:IX262177 ST262172:ST262177 ACP262172:ACP262177 AML262172:AML262177 AWH262172:AWH262177 BGD262172:BGD262177 BPZ262172:BPZ262177 BZV262172:BZV262177 CJR262172:CJR262177 CTN262172:CTN262177 DDJ262172:DDJ262177 DNF262172:DNF262177 DXB262172:DXB262177 EGX262172:EGX262177 EQT262172:EQT262177 FAP262172:FAP262177 FKL262172:FKL262177 FUH262172:FUH262177 GED262172:GED262177 GNZ262172:GNZ262177 GXV262172:GXV262177 HHR262172:HHR262177 HRN262172:HRN262177 IBJ262172:IBJ262177 ILF262172:ILF262177 IVB262172:IVB262177 JEX262172:JEX262177 JOT262172:JOT262177 JYP262172:JYP262177 KIL262172:KIL262177 KSH262172:KSH262177 LCD262172:LCD262177 LLZ262172:LLZ262177 LVV262172:LVV262177 MFR262172:MFR262177 MPN262172:MPN262177 MZJ262172:MZJ262177 NJF262172:NJF262177 NTB262172:NTB262177 OCX262172:OCX262177 OMT262172:OMT262177 OWP262172:OWP262177 PGL262172:PGL262177 PQH262172:PQH262177 QAD262172:QAD262177 QJZ262172:QJZ262177 QTV262172:QTV262177 RDR262172:RDR262177 RNN262172:RNN262177 RXJ262172:RXJ262177 SHF262172:SHF262177 SRB262172:SRB262177 TAX262172:TAX262177 TKT262172:TKT262177 TUP262172:TUP262177 UEL262172:UEL262177 UOH262172:UOH262177 UYD262172:UYD262177 VHZ262172:VHZ262177 VRV262172:VRV262177 WBR262172:WBR262177 WLN262172:WLN262177 WVJ262172:WVJ262177 B327708:B327713 IX327708:IX327713 ST327708:ST327713 ACP327708:ACP327713 AML327708:AML327713 AWH327708:AWH327713 BGD327708:BGD327713 BPZ327708:BPZ327713 BZV327708:BZV327713 CJR327708:CJR327713 CTN327708:CTN327713 DDJ327708:DDJ327713 DNF327708:DNF327713 DXB327708:DXB327713 EGX327708:EGX327713 EQT327708:EQT327713 FAP327708:FAP327713 FKL327708:FKL327713 FUH327708:FUH327713 GED327708:GED327713 GNZ327708:GNZ327713 GXV327708:GXV327713 HHR327708:HHR327713 HRN327708:HRN327713 IBJ327708:IBJ327713 ILF327708:ILF327713 IVB327708:IVB327713 JEX327708:JEX327713 JOT327708:JOT327713 JYP327708:JYP327713 KIL327708:KIL327713 KSH327708:KSH327713 LCD327708:LCD327713 LLZ327708:LLZ327713 LVV327708:LVV327713 MFR327708:MFR327713 MPN327708:MPN327713 MZJ327708:MZJ327713 NJF327708:NJF327713 NTB327708:NTB327713 OCX327708:OCX327713 OMT327708:OMT327713 OWP327708:OWP327713 PGL327708:PGL327713 PQH327708:PQH327713 QAD327708:QAD327713 QJZ327708:QJZ327713 QTV327708:QTV327713 RDR327708:RDR327713 RNN327708:RNN327713 RXJ327708:RXJ327713 SHF327708:SHF327713 SRB327708:SRB327713 TAX327708:TAX327713 TKT327708:TKT327713 TUP327708:TUP327713 UEL327708:UEL327713 UOH327708:UOH327713 UYD327708:UYD327713 VHZ327708:VHZ327713 VRV327708:VRV327713 WBR327708:WBR327713 WLN327708:WLN327713 WVJ327708:WVJ327713 B393244:B393249 IX393244:IX393249 ST393244:ST393249 ACP393244:ACP393249 AML393244:AML393249 AWH393244:AWH393249 BGD393244:BGD393249 BPZ393244:BPZ393249 BZV393244:BZV393249 CJR393244:CJR393249 CTN393244:CTN393249 DDJ393244:DDJ393249 DNF393244:DNF393249 DXB393244:DXB393249 EGX393244:EGX393249 EQT393244:EQT393249 FAP393244:FAP393249 FKL393244:FKL393249 FUH393244:FUH393249 GED393244:GED393249 GNZ393244:GNZ393249 GXV393244:GXV393249 HHR393244:HHR393249 HRN393244:HRN393249 IBJ393244:IBJ393249 ILF393244:ILF393249 IVB393244:IVB393249 JEX393244:JEX393249 JOT393244:JOT393249 JYP393244:JYP393249 KIL393244:KIL393249 KSH393244:KSH393249 LCD393244:LCD393249 LLZ393244:LLZ393249 LVV393244:LVV393249 MFR393244:MFR393249 MPN393244:MPN393249 MZJ393244:MZJ393249 NJF393244:NJF393249 NTB393244:NTB393249 OCX393244:OCX393249 OMT393244:OMT393249 OWP393244:OWP393249 PGL393244:PGL393249 PQH393244:PQH393249 QAD393244:QAD393249 QJZ393244:QJZ393249 QTV393244:QTV393249 RDR393244:RDR393249 RNN393244:RNN393249 RXJ393244:RXJ393249 SHF393244:SHF393249 SRB393244:SRB393249 TAX393244:TAX393249 TKT393244:TKT393249 TUP393244:TUP393249 UEL393244:UEL393249 UOH393244:UOH393249 UYD393244:UYD393249 VHZ393244:VHZ393249 VRV393244:VRV393249 WBR393244:WBR393249 WLN393244:WLN393249 WVJ393244:WVJ393249 B458780:B458785 IX458780:IX458785 ST458780:ST458785 ACP458780:ACP458785 AML458780:AML458785 AWH458780:AWH458785 BGD458780:BGD458785 BPZ458780:BPZ458785 BZV458780:BZV458785 CJR458780:CJR458785 CTN458780:CTN458785 DDJ458780:DDJ458785 DNF458780:DNF458785 DXB458780:DXB458785 EGX458780:EGX458785 EQT458780:EQT458785 FAP458780:FAP458785 FKL458780:FKL458785 FUH458780:FUH458785 GED458780:GED458785 GNZ458780:GNZ458785 GXV458780:GXV458785 HHR458780:HHR458785 HRN458780:HRN458785 IBJ458780:IBJ458785 ILF458780:ILF458785 IVB458780:IVB458785 JEX458780:JEX458785 JOT458780:JOT458785 JYP458780:JYP458785 KIL458780:KIL458785 KSH458780:KSH458785 LCD458780:LCD458785 LLZ458780:LLZ458785 LVV458780:LVV458785 MFR458780:MFR458785 MPN458780:MPN458785 MZJ458780:MZJ458785 NJF458780:NJF458785 NTB458780:NTB458785 OCX458780:OCX458785 OMT458780:OMT458785 OWP458780:OWP458785 PGL458780:PGL458785 PQH458780:PQH458785 QAD458780:QAD458785 QJZ458780:QJZ458785 QTV458780:QTV458785 RDR458780:RDR458785 RNN458780:RNN458785 RXJ458780:RXJ458785 SHF458780:SHF458785 SRB458780:SRB458785 TAX458780:TAX458785 TKT458780:TKT458785 TUP458780:TUP458785 UEL458780:UEL458785 UOH458780:UOH458785 UYD458780:UYD458785 VHZ458780:VHZ458785 VRV458780:VRV458785 WBR458780:WBR458785 WLN458780:WLN458785 WVJ458780:WVJ458785 B524316:B524321 IX524316:IX524321 ST524316:ST524321 ACP524316:ACP524321 AML524316:AML524321 AWH524316:AWH524321 BGD524316:BGD524321 BPZ524316:BPZ524321 BZV524316:BZV524321 CJR524316:CJR524321 CTN524316:CTN524321 DDJ524316:DDJ524321 DNF524316:DNF524321 DXB524316:DXB524321 EGX524316:EGX524321 EQT524316:EQT524321 FAP524316:FAP524321 FKL524316:FKL524321 FUH524316:FUH524321 GED524316:GED524321 GNZ524316:GNZ524321 GXV524316:GXV524321 HHR524316:HHR524321 HRN524316:HRN524321 IBJ524316:IBJ524321 ILF524316:ILF524321 IVB524316:IVB524321 JEX524316:JEX524321 JOT524316:JOT524321 JYP524316:JYP524321 KIL524316:KIL524321 KSH524316:KSH524321 LCD524316:LCD524321 LLZ524316:LLZ524321 LVV524316:LVV524321 MFR524316:MFR524321 MPN524316:MPN524321 MZJ524316:MZJ524321 NJF524316:NJF524321 NTB524316:NTB524321 OCX524316:OCX524321 OMT524316:OMT524321 OWP524316:OWP524321 PGL524316:PGL524321 PQH524316:PQH524321 QAD524316:QAD524321 QJZ524316:QJZ524321 QTV524316:QTV524321 RDR524316:RDR524321 RNN524316:RNN524321 RXJ524316:RXJ524321 SHF524316:SHF524321 SRB524316:SRB524321 TAX524316:TAX524321 TKT524316:TKT524321 TUP524316:TUP524321 UEL524316:UEL524321 UOH524316:UOH524321 UYD524316:UYD524321 VHZ524316:VHZ524321 VRV524316:VRV524321 WBR524316:WBR524321 WLN524316:WLN524321 WVJ524316:WVJ524321 B589852:B589857 IX589852:IX589857 ST589852:ST589857 ACP589852:ACP589857 AML589852:AML589857 AWH589852:AWH589857 BGD589852:BGD589857 BPZ589852:BPZ589857 BZV589852:BZV589857 CJR589852:CJR589857 CTN589852:CTN589857 DDJ589852:DDJ589857 DNF589852:DNF589857 DXB589852:DXB589857 EGX589852:EGX589857 EQT589852:EQT589857 FAP589852:FAP589857 FKL589852:FKL589857 FUH589852:FUH589857 GED589852:GED589857 GNZ589852:GNZ589857 GXV589852:GXV589857 HHR589852:HHR589857 HRN589852:HRN589857 IBJ589852:IBJ589857 ILF589852:ILF589857 IVB589852:IVB589857 JEX589852:JEX589857 JOT589852:JOT589857 JYP589852:JYP589857 KIL589852:KIL589857 KSH589852:KSH589857 LCD589852:LCD589857 LLZ589852:LLZ589857 LVV589852:LVV589857 MFR589852:MFR589857 MPN589852:MPN589857 MZJ589852:MZJ589857 NJF589852:NJF589857 NTB589852:NTB589857 OCX589852:OCX589857 OMT589852:OMT589857 OWP589852:OWP589857 PGL589852:PGL589857 PQH589852:PQH589857 QAD589852:QAD589857 QJZ589852:QJZ589857 QTV589852:QTV589857 RDR589852:RDR589857 RNN589852:RNN589857 RXJ589852:RXJ589857 SHF589852:SHF589857 SRB589852:SRB589857 TAX589852:TAX589857 TKT589852:TKT589857 TUP589852:TUP589857 UEL589852:UEL589857 UOH589852:UOH589857 UYD589852:UYD589857 VHZ589852:VHZ589857 VRV589852:VRV589857 WBR589852:WBR589857 WLN589852:WLN589857 WVJ589852:WVJ589857 B655388:B655393 IX655388:IX655393 ST655388:ST655393 ACP655388:ACP655393 AML655388:AML655393 AWH655388:AWH655393 BGD655388:BGD655393 BPZ655388:BPZ655393 BZV655388:BZV655393 CJR655388:CJR655393 CTN655388:CTN655393 DDJ655388:DDJ655393 DNF655388:DNF655393 DXB655388:DXB655393 EGX655388:EGX655393 EQT655388:EQT655393 FAP655388:FAP655393 FKL655388:FKL655393 FUH655388:FUH655393 GED655388:GED655393 GNZ655388:GNZ655393 GXV655388:GXV655393 HHR655388:HHR655393 HRN655388:HRN655393 IBJ655388:IBJ655393 ILF655388:ILF655393 IVB655388:IVB655393 JEX655388:JEX655393 JOT655388:JOT655393 JYP655388:JYP655393 KIL655388:KIL655393 KSH655388:KSH655393 LCD655388:LCD655393 LLZ655388:LLZ655393 LVV655388:LVV655393 MFR655388:MFR655393 MPN655388:MPN655393 MZJ655388:MZJ655393 NJF655388:NJF655393 NTB655388:NTB655393 OCX655388:OCX655393 OMT655388:OMT655393 OWP655388:OWP655393 PGL655388:PGL655393 PQH655388:PQH655393 QAD655388:QAD655393 QJZ655388:QJZ655393 QTV655388:QTV655393 RDR655388:RDR655393 RNN655388:RNN655393 RXJ655388:RXJ655393 SHF655388:SHF655393 SRB655388:SRB655393 TAX655388:TAX655393 TKT655388:TKT655393 TUP655388:TUP655393 UEL655388:UEL655393 UOH655388:UOH655393 UYD655388:UYD655393 VHZ655388:VHZ655393 VRV655388:VRV655393 WBR655388:WBR655393 WLN655388:WLN655393 WVJ655388:WVJ655393 B720924:B720929 IX720924:IX720929 ST720924:ST720929 ACP720924:ACP720929 AML720924:AML720929 AWH720924:AWH720929 BGD720924:BGD720929 BPZ720924:BPZ720929 BZV720924:BZV720929 CJR720924:CJR720929 CTN720924:CTN720929 DDJ720924:DDJ720929 DNF720924:DNF720929 DXB720924:DXB720929 EGX720924:EGX720929 EQT720924:EQT720929 FAP720924:FAP720929 FKL720924:FKL720929 FUH720924:FUH720929 GED720924:GED720929 GNZ720924:GNZ720929 GXV720924:GXV720929 HHR720924:HHR720929 HRN720924:HRN720929 IBJ720924:IBJ720929 ILF720924:ILF720929 IVB720924:IVB720929 JEX720924:JEX720929 JOT720924:JOT720929 JYP720924:JYP720929 KIL720924:KIL720929 KSH720924:KSH720929 LCD720924:LCD720929 LLZ720924:LLZ720929 LVV720924:LVV720929 MFR720924:MFR720929 MPN720924:MPN720929 MZJ720924:MZJ720929 NJF720924:NJF720929 NTB720924:NTB720929 OCX720924:OCX720929 OMT720924:OMT720929 OWP720924:OWP720929 PGL720924:PGL720929 PQH720924:PQH720929 QAD720924:QAD720929 QJZ720924:QJZ720929 QTV720924:QTV720929 RDR720924:RDR720929 RNN720924:RNN720929 RXJ720924:RXJ720929 SHF720924:SHF720929 SRB720924:SRB720929 TAX720924:TAX720929 TKT720924:TKT720929 TUP720924:TUP720929 UEL720924:UEL720929 UOH720924:UOH720929 UYD720924:UYD720929 VHZ720924:VHZ720929 VRV720924:VRV720929 WBR720924:WBR720929 WLN720924:WLN720929 WVJ720924:WVJ720929 B786460:B786465 IX786460:IX786465 ST786460:ST786465 ACP786460:ACP786465 AML786460:AML786465 AWH786460:AWH786465 BGD786460:BGD786465 BPZ786460:BPZ786465 BZV786460:BZV786465 CJR786460:CJR786465 CTN786460:CTN786465 DDJ786460:DDJ786465 DNF786460:DNF786465 DXB786460:DXB786465 EGX786460:EGX786465 EQT786460:EQT786465 FAP786460:FAP786465 FKL786460:FKL786465 FUH786460:FUH786465 GED786460:GED786465 GNZ786460:GNZ786465 GXV786460:GXV786465 HHR786460:HHR786465 HRN786460:HRN786465 IBJ786460:IBJ786465 ILF786460:ILF786465 IVB786460:IVB786465 JEX786460:JEX786465 JOT786460:JOT786465 JYP786460:JYP786465 KIL786460:KIL786465 KSH786460:KSH786465 LCD786460:LCD786465 LLZ786460:LLZ786465 LVV786460:LVV786465 MFR786460:MFR786465 MPN786460:MPN786465 MZJ786460:MZJ786465 NJF786460:NJF786465 NTB786460:NTB786465 OCX786460:OCX786465 OMT786460:OMT786465 OWP786460:OWP786465 PGL786460:PGL786465 PQH786460:PQH786465 QAD786460:QAD786465 QJZ786460:QJZ786465 QTV786460:QTV786465 RDR786460:RDR786465 RNN786460:RNN786465 RXJ786460:RXJ786465 SHF786460:SHF786465 SRB786460:SRB786465 TAX786460:TAX786465 TKT786460:TKT786465 TUP786460:TUP786465 UEL786460:UEL786465 UOH786460:UOH786465 UYD786460:UYD786465 VHZ786460:VHZ786465 VRV786460:VRV786465 WBR786460:WBR786465 WLN786460:WLN786465 WVJ786460:WVJ786465 B851996:B852001 IX851996:IX852001 ST851996:ST852001 ACP851996:ACP852001 AML851996:AML852001 AWH851996:AWH852001 BGD851996:BGD852001 BPZ851996:BPZ852001 BZV851996:BZV852001 CJR851996:CJR852001 CTN851996:CTN852001 DDJ851996:DDJ852001 DNF851996:DNF852001 DXB851996:DXB852001 EGX851996:EGX852001 EQT851996:EQT852001 FAP851996:FAP852001 FKL851996:FKL852001 FUH851996:FUH852001 GED851996:GED852001 GNZ851996:GNZ852001 GXV851996:GXV852001 HHR851996:HHR852001 HRN851996:HRN852001 IBJ851996:IBJ852001 ILF851996:ILF852001 IVB851996:IVB852001 JEX851996:JEX852001 JOT851996:JOT852001 JYP851996:JYP852001 KIL851996:KIL852001 KSH851996:KSH852001 LCD851996:LCD852001 LLZ851996:LLZ852001 LVV851996:LVV852001 MFR851996:MFR852001 MPN851996:MPN852001 MZJ851996:MZJ852001 NJF851996:NJF852001 NTB851996:NTB852001 OCX851996:OCX852001 OMT851996:OMT852001 OWP851996:OWP852001 PGL851996:PGL852001 PQH851996:PQH852001 QAD851996:QAD852001 QJZ851996:QJZ852001 QTV851996:QTV852001 RDR851996:RDR852001 RNN851996:RNN852001 RXJ851996:RXJ852001 SHF851996:SHF852001 SRB851996:SRB852001 TAX851996:TAX852001 TKT851996:TKT852001 TUP851996:TUP852001 UEL851996:UEL852001 UOH851996:UOH852001 UYD851996:UYD852001 VHZ851996:VHZ852001 VRV851996:VRV852001 WBR851996:WBR852001 WLN851996:WLN852001 WVJ851996:WVJ852001 B917532:B917537 IX917532:IX917537 ST917532:ST917537 ACP917532:ACP917537 AML917532:AML917537 AWH917532:AWH917537 BGD917532:BGD917537 BPZ917532:BPZ917537 BZV917532:BZV917537 CJR917532:CJR917537 CTN917532:CTN917537 DDJ917532:DDJ917537 DNF917532:DNF917537 DXB917532:DXB917537 EGX917532:EGX917537 EQT917532:EQT917537 FAP917532:FAP917537 FKL917532:FKL917537 FUH917532:FUH917537 GED917532:GED917537 GNZ917532:GNZ917537 GXV917532:GXV917537 HHR917532:HHR917537 HRN917532:HRN917537 IBJ917532:IBJ917537 ILF917532:ILF917537 IVB917532:IVB917537 JEX917532:JEX917537 JOT917532:JOT917537 JYP917532:JYP917537 KIL917532:KIL917537 KSH917532:KSH917537 LCD917532:LCD917537 LLZ917532:LLZ917537 LVV917532:LVV917537 MFR917532:MFR917537 MPN917532:MPN917537 MZJ917532:MZJ917537 NJF917532:NJF917537 NTB917532:NTB917537 OCX917532:OCX917537 OMT917532:OMT917537 OWP917532:OWP917537 PGL917532:PGL917537 PQH917532:PQH917537 QAD917532:QAD917537 QJZ917532:QJZ917537 QTV917532:QTV917537 RDR917532:RDR917537 RNN917532:RNN917537 RXJ917532:RXJ917537 SHF917532:SHF917537 SRB917532:SRB917537 TAX917532:TAX917537 TKT917532:TKT917537 TUP917532:TUP917537 UEL917532:UEL917537 UOH917532:UOH917537 UYD917532:UYD917537 VHZ917532:VHZ917537 VRV917532:VRV917537 WBR917532:WBR917537 WLN917532:WLN917537 WVJ917532:WVJ917537 B983068:B983073 IX983068:IX983073 ST983068:ST983073 ACP983068:ACP983073 AML983068:AML983073 AWH983068:AWH983073 BGD983068:BGD983073 BPZ983068:BPZ983073 BZV983068:BZV983073 CJR983068:CJR983073 CTN983068:CTN983073 DDJ983068:DDJ983073 DNF983068:DNF983073 DXB983068:DXB983073 EGX983068:EGX983073 EQT983068:EQT983073 FAP983068:FAP983073 FKL983068:FKL983073 FUH983068:FUH983073 GED983068:GED983073 GNZ983068:GNZ983073 GXV983068:GXV983073 HHR983068:HHR983073 HRN983068:HRN983073 IBJ983068:IBJ983073 ILF983068:ILF983073 IVB983068:IVB983073 JEX983068:JEX983073 JOT983068:JOT983073 JYP983068:JYP983073 KIL983068:KIL983073 KSH983068:KSH983073 LCD983068:LCD983073 LLZ983068:LLZ983073 LVV983068:LVV983073 MFR983068:MFR983073 MPN983068:MPN983073 MZJ983068:MZJ983073 NJF983068:NJF983073 NTB983068:NTB983073 OCX983068:OCX983073 OMT983068:OMT983073 OWP983068:OWP983073 PGL983068:PGL983073 PQH983068:PQH983073 QAD983068:QAD983073 QJZ983068:QJZ983073 QTV983068:QTV983073 RDR983068:RDR983073 RNN983068:RNN983073 RXJ983068:RXJ983073 SHF983068:SHF983073 SRB983068:SRB983073 TAX983068:TAX983073 TKT983068:TKT983073 TUP983068:TUP983073 UEL983068:UEL983073 UOH983068:UOH983073 UYD983068:UYD983073 VHZ983068:VHZ983073 VRV983068:VRV983073 WBR983068:WBR983073 WLN983068:WLN983073 WVJ983068:WVJ983073" xr:uid="{6A273B90-3A01-4F98-826D-F54CC9F1C03F}">
      <formula1>"共用設備,個別設備"</formula1>
    </dataValidation>
    <dataValidation type="list" allowBlank="1" showInputMessage="1" showErrorMessage="1" sqref="E8 JA8 SW8 ACS8 AMO8 AWK8 BGG8 BQC8 BZY8 CJU8 CTQ8 DDM8 DNI8 DXE8 EHA8 EQW8 FAS8 FKO8 FUK8 GEG8 GOC8 GXY8 HHU8 HRQ8 IBM8 ILI8 IVE8 JFA8 JOW8 JYS8 KIO8 KSK8 LCG8 LMC8 LVY8 MFU8 MPQ8 MZM8 NJI8 NTE8 ODA8 OMW8 OWS8 PGO8 PQK8 QAG8 QKC8 QTY8 RDU8 RNQ8 RXM8 SHI8 SRE8 TBA8 TKW8 TUS8 UEO8 UOK8 UYG8 VIC8 VRY8 WBU8 WLQ8 WVM8 E65544 JA65544 SW65544 ACS65544 AMO65544 AWK65544 BGG65544 BQC65544 BZY65544 CJU65544 CTQ65544 DDM65544 DNI65544 DXE65544 EHA65544 EQW65544 FAS65544 FKO65544 FUK65544 GEG65544 GOC65544 GXY65544 HHU65544 HRQ65544 IBM65544 ILI65544 IVE65544 JFA65544 JOW65544 JYS65544 KIO65544 KSK65544 LCG65544 LMC65544 LVY65544 MFU65544 MPQ65544 MZM65544 NJI65544 NTE65544 ODA65544 OMW65544 OWS65544 PGO65544 PQK65544 QAG65544 QKC65544 QTY65544 RDU65544 RNQ65544 RXM65544 SHI65544 SRE65544 TBA65544 TKW65544 TUS65544 UEO65544 UOK65544 UYG65544 VIC65544 VRY65544 WBU65544 WLQ65544 WVM65544 E131080 JA131080 SW131080 ACS131080 AMO131080 AWK131080 BGG131080 BQC131080 BZY131080 CJU131080 CTQ131080 DDM131080 DNI131080 DXE131080 EHA131080 EQW131080 FAS131080 FKO131080 FUK131080 GEG131080 GOC131080 GXY131080 HHU131080 HRQ131080 IBM131080 ILI131080 IVE131080 JFA131080 JOW131080 JYS131080 KIO131080 KSK131080 LCG131080 LMC131080 LVY131080 MFU131080 MPQ131080 MZM131080 NJI131080 NTE131080 ODA131080 OMW131080 OWS131080 PGO131080 PQK131080 QAG131080 QKC131080 QTY131080 RDU131080 RNQ131080 RXM131080 SHI131080 SRE131080 TBA131080 TKW131080 TUS131080 UEO131080 UOK131080 UYG131080 VIC131080 VRY131080 WBU131080 WLQ131080 WVM131080 E196616 JA196616 SW196616 ACS196616 AMO196616 AWK196616 BGG196616 BQC196616 BZY196616 CJU196616 CTQ196616 DDM196616 DNI196616 DXE196616 EHA196616 EQW196616 FAS196616 FKO196616 FUK196616 GEG196616 GOC196616 GXY196616 HHU196616 HRQ196616 IBM196616 ILI196616 IVE196616 JFA196616 JOW196616 JYS196616 KIO196616 KSK196616 LCG196616 LMC196616 LVY196616 MFU196616 MPQ196616 MZM196616 NJI196616 NTE196616 ODA196616 OMW196616 OWS196616 PGO196616 PQK196616 QAG196616 QKC196616 QTY196616 RDU196616 RNQ196616 RXM196616 SHI196616 SRE196616 TBA196616 TKW196616 TUS196616 UEO196616 UOK196616 UYG196616 VIC196616 VRY196616 WBU196616 WLQ196616 WVM196616 E262152 JA262152 SW262152 ACS262152 AMO262152 AWK262152 BGG262152 BQC262152 BZY262152 CJU262152 CTQ262152 DDM262152 DNI262152 DXE262152 EHA262152 EQW262152 FAS262152 FKO262152 FUK262152 GEG262152 GOC262152 GXY262152 HHU262152 HRQ262152 IBM262152 ILI262152 IVE262152 JFA262152 JOW262152 JYS262152 KIO262152 KSK262152 LCG262152 LMC262152 LVY262152 MFU262152 MPQ262152 MZM262152 NJI262152 NTE262152 ODA262152 OMW262152 OWS262152 PGO262152 PQK262152 QAG262152 QKC262152 QTY262152 RDU262152 RNQ262152 RXM262152 SHI262152 SRE262152 TBA262152 TKW262152 TUS262152 UEO262152 UOK262152 UYG262152 VIC262152 VRY262152 WBU262152 WLQ262152 WVM262152 E327688 JA327688 SW327688 ACS327688 AMO327688 AWK327688 BGG327688 BQC327688 BZY327688 CJU327688 CTQ327688 DDM327688 DNI327688 DXE327688 EHA327688 EQW327688 FAS327688 FKO327688 FUK327688 GEG327688 GOC327688 GXY327688 HHU327688 HRQ327688 IBM327688 ILI327688 IVE327688 JFA327688 JOW327688 JYS327688 KIO327688 KSK327688 LCG327688 LMC327688 LVY327688 MFU327688 MPQ327688 MZM327688 NJI327688 NTE327688 ODA327688 OMW327688 OWS327688 PGO327688 PQK327688 QAG327688 QKC327688 QTY327688 RDU327688 RNQ327688 RXM327688 SHI327688 SRE327688 TBA327688 TKW327688 TUS327688 UEO327688 UOK327688 UYG327688 VIC327688 VRY327688 WBU327688 WLQ327688 WVM327688 E393224 JA393224 SW393224 ACS393224 AMO393224 AWK393224 BGG393224 BQC393224 BZY393224 CJU393224 CTQ393224 DDM393224 DNI393224 DXE393224 EHA393224 EQW393224 FAS393224 FKO393224 FUK393224 GEG393224 GOC393224 GXY393224 HHU393224 HRQ393224 IBM393224 ILI393224 IVE393224 JFA393224 JOW393224 JYS393224 KIO393224 KSK393224 LCG393224 LMC393224 LVY393224 MFU393224 MPQ393224 MZM393224 NJI393224 NTE393224 ODA393224 OMW393224 OWS393224 PGO393224 PQK393224 QAG393224 QKC393224 QTY393224 RDU393224 RNQ393224 RXM393224 SHI393224 SRE393224 TBA393224 TKW393224 TUS393224 UEO393224 UOK393224 UYG393224 VIC393224 VRY393224 WBU393224 WLQ393224 WVM393224 E458760 JA458760 SW458760 ACS458760 AMO458760 AWK458760 BGG458760 BQC458760 BZY458760 CJU458760 CTQ458760 DDM458760 DNI458760 DXE458760 EHA458760 EQW458760 FAS458760 FKO458760 FUK458760 GEG458760 GOC458760 GXY458760 HHU458760 HRQ458760 IBM458760 ILI458760 IVE458760 JFA458760 JOW458760 JYS458760 KIO458760 KSK458760 LCG458760 LMC458760 LVY458760 MFU458760 MPQ458760 MZM458760 NJI458760 NTE458760 ODA458760 OMW458760 OWS458760 PGO458760 PQK458760 QAG458760 QKC458760 QTY458760 RDU458760 RNQ458760 RXM458760 SHI458760 SRE458760 TBA458760 TKW458760 TUS458760 UEO458760 UOK458760 UYG458760 VIC458760 VRY458760 WBU458760 WLQ458760 WVM458760 E524296 JA524296 SW524296 ACS524296 AMO524296 AWK524296 BGG524296 BQC524296 BZY524296 CJU524296 CTQ524296 DDM524296 DNI524296 DXE524296 EHA524296 EQW524296 FAS524296 FKO524296 FUK524296 GEG524296 GOC524296 GXY524296 HHU524296 HRQ524296 IBM524296 ILI524296 IVE524296 JFA524296 JOW524296 JYS524296 KIO524296 KSK524296 LCG524296 LMC524296 LVY524296 MFU524296 MPQ524296 MZM524296 NJI524296 NTE524296 ODA524296 OMW524296 OWS524296 PGO524296 PQK524296 QAG524296 QKC524296 QTY524296 RDU524296 RNQ524296 RXM524296 SHI524296 SRE524296 TBA524296 TKW524296 TUS524296 UEO524296 UOK524296 UYG524296 VIC524296 VRY524296 WBU524296 WLQ524296 WVM524296 E589832 JA589832 SW589832 ACS589832 AMO589832 AWK589832 BGG589832 BQC589832 BZY589832 CJU589832 CTQ589832 DDM589832 DNI589832 DXE589832 EHA589832 EQW589832 FAS589832 FKO589832 FUK589832 GEG589832 GOC589832 GXY589832 HHU589832 HRQ589832 IBM589832 ILI589832 IVE589832 JFA589832 JOW589832 JYS589832 KIO589832 KSK589832 LCG589832 LMC589832 LVY589832 MFU589832 MPQ589832 MZM589832 NJI589832 NTE589832 ODA589832 OMW589832 OWS589832 PGO589832 PQK589832 QAG589832 QKC589832 QTY589832 RDU589832 RNQ589832 RXM589832 SHI589832 SRE589832 TBA589832 TKW589832 TUS589832 UEO589832 UOK589832 UYG589832 VIC589832 VRY589832 WBU589832 WLQ589832 WVM589832 E655368 JA655368 SW655368 ACS655368 AMO655368 AWK655368 BGG655368 BQC655368 BZY655368 CJU655368 CTQ655368 DDM655368 DNI655368 DXE655368 EHA655368 EQW655368 FAS655368 FKO655368 FUK655368 GEG655368 GOC655368 GXY655368 HHU655368 HRQ655368 IBM655368 ILI655368 IVE655368 JFA655368 JOW655368 JYS655368 KIO655368 KSK655368 LCG655368 LMC655368 LVY655368 MFU655368 MPQ655368 MZM655368 NJI655368 NTE655368 ODA655368 OMW655368 OWS655368 PGO655368 PQK655368 QAG655368 QKC655368 QTY655368 RDU655368 RNQ655368 RXM655368 SHI655368 SRE655368 TBA655368 TKW655368 TUS655368 UEO655368 UOK655368 UYG655368 VIC655368 VRY655368 WBU655368 WLQ655368 WVM655368 E720904 JA720904 SW720904 ACS720904 AMO720904 AWK720904 BGG720904 BQC720904 BZY720904 CJU720904 CTQ720904 DDM720904 DNI720904 DXE720904 EHA720904 EQW720904 FAS720904 FKO720904 FUK720904 GEG720904 GOC720904 GXY720904 HHU720904 HRQ720904 IBM720904 ILI720904 IVE720904 JFA720904 JOW720904 JYS720904 KIO720904 KSK720904 LCG720904 LMC720904 LVY720904 MFU720904 MPQ720904 MZM720904 NJI720904 NTE720904 ODA720904 OMW720904 OWS720904 PGO720904 PQK720904 QAG720904 QKC720904 QTY720904 RDU720904 RNQ720904 RXM720904 SHI720904 SRE720904 TBA720904 TKW720904 TUS720904 UEO720904 UOK720904 UYG720904 VIC720904 VRY720904 WBU720904 WLQ720904 WVM720904 E786440 JA786440 SW786440 ACS786440 AMO786440 AWK786440 BGG786440 BQC786440 BZY786440 CJU786440 CTQ786440 DDM786440 DNI786440 DXE786440 EHA786440 EQW786440 FAS786440 FKO786440 FUK786440 GEG786440 GOC786440 GXY786440 HHU786440 HRQ786440 IBM786440 ILI786440 IVE786440 JFA786440 JOW786440 JYS786440 KIO786440 KSK786440 LCG786440 LMC786440 LVY786440 MFU786440 MPQ786440 MZM786440 NJI786440 NTE786440 ODA786440 OMW786440 OWS786440 PGO786440 PQK786440 QAG786440 QKC786440 QTY786440 RDU786440 RNQ786440 RXM786440 SHI786440 SRE786440 TBA786440 TKW786440 TUS786440 UEO786440 UOK786440 UYG786440 VIC786440 VRY786440 WBU786440 WLQ786440 WVM786440 E851976 JA851976 SW851976 ACS851976 AMO851976 AWK851976 BGG851976 BQC851976 BZY851976 CJU851976 CTQ851976 DDM851976 DNI851976 DXE851976 EHA851976 EQW851976 FAS851976 FKO851976 FUK851976 GEG851976 GOC851976 GXY851976 HHU851976 HRQ851976 IBM851976 ILI851976 IVE851976 JFA851976 JOW851976 JYS851976 KIO851976 KSK851976 LCG851976 LMC851976 LVY851976 MFU851976 MPQ851976 MZM851976 NJI851976 NTE851976 ODA851976 OMW851976 OWS851976 PGO851976 PQK851976 QAG851976 QKC851976 QTY851976 RDU851976 RNQ851976 RXM851976 SHI851976 SRE851976 TBA851976 TKW851976 TUS851976 UEO851976 UOK851976 UYG851976 VIC851976 VRY851976 WBU851976 WLQ851976 WVM851976 E917512 JA917512 SW917512 ACS917512 AMO917512 AWK917512 BGG917512 BQC917512 BZY917512 CJU917512 CTQ917512 DDM917512 DNI917512 DXE917512 EHA917512 EQW917512 FAS917512 FKO917512 FUK917512 GEG917512 GOC917512 GXY917512 HHU917512 HRQ917512 IBM917512 ILI917512 IVE917512 JFA917512 JOW917512 JYS917512 KIO917512 KSK917512 LCG917512 LMC917512 LVY917512 MFU917512 MPQ917512 MZM917512 NJI917512 NTE917512 ODA917512 OMW917512 OWS917512 PGO917512 PQK917512 QAG917512 QKC917512 QTY917512 RDU917512 RNQ917512 RXM917512 SHI917512 SRE917512 TBA917512 TKW917512 TUS917512 UEO917512 UOK917512 UYG917512 VIC917512 VRY917512 WBU917512 WLQ917512 WVM917512 E983048 JA983048 SW983048 ACS983048 AMO983048 AWK983048 BGG983048 BQC983048 BZY983048 CJU983048 CTQ983048 DDM983048 DNI983048 DXE983048 EHA983048 EQW983048 FAS983048 FKO983048 FUK983048 GEG983048 GOC983048 GXY983048 HHU983048 HRQ983048 IBM983048 ILI983048 IVE983048 JFA983048 JOW983048 JYS983048 KIO983048 KSK983048 LCG983048 LMC983048 LVY983048 MFU983048 MPQ983048 MZM983048 NJI983048 NTE983048 ODA983048 OMW983048 OWS983048 PGO983048 PQK983048 QAG983048 QKC983048 QTY983048 RDU983048 RNQ983048 RXM983048 SHI983048 SRE983048 TBA983048 TKW983048 TUS983048 UEO983048 UOK983048 UYG983048 VIC983048 VRY983048 WBU983048 WLQ983048 WVM983048" xr:uid="{A62A325E-32E5-4344-970E-96AD666A2341}">
      <formula1>"事務所等,ホテル等,病院等,物販等,学校等,飲食店等,図書館等,体育館等,映画館等"</formula1>
    </dataValidation>
    <dataValidation type="list" allowBlank="1" showInputMessage="1" showErrorMessage="1" sqref="C13 IY13 SU13 ACQ13 AMM13 AWI13 BGE13 BQA13 BZW13 CJS13 CTO13 DDK13 DNG13 DXC13 EGY13 EQU13 FAQ13 FKM13 FUI13 GEE13 GOA13 GXW13 HHS13 HRO13 IBK13 ILG13 IVC13 JEY13 JOU13 JYQ13 KIM13 KSI13 LCE13 LMA13 LVW13 MFS13 MPO13 MZK13 NJG13 NTC13 OCY13 OMU13 OWQ13 PGM13 PQI13 QAE13 QKA13 QTW13 RDS13 RNO13 RXK13 SHG13 SRC13 TAY13 TKU13 TUQ13 UEM13 UOI13 UYE13 VIA13 VRW13 WBS13 WLO13 WVK13 C65549 IY65549 SU65549 ACQ65549 AMM65549 AWI65549 BGE65549 BQA65549 BZW65549 CJS65549 CTO65549 DDK65549 DNG65549 DXC65549 EGY65549 EQU65549 FAQ65549 FKM65549 FUI65549 GEE65549 GOA65549 GXW65549 HHS65549 HRO65549 IBK65549 ILG65549 IVC65549 JEY65549 JOU65549 JYQ65549 KIM65549 KSI65549 LCE65549 LMA65549 LVW65549 MFS65549 MPO65549 MZK65549 NJG65549 NTC65549 OCY65549 OMU65549 OWQ65549 PGM65549 PQI65549 QAE65549 QKA65549 QTW65549 RDS65549 RNO65549 RXK65549 SHG65549 SRC65549 TAY65549 TKU65549 TUQ65549 UEM65549 UOI65549 UYE65549 VIA65549 VRW65549 WBS65549 WLO65549 WVK65549 C131085 IY131085 SU131085 ACQ131085 AMM131085 AWI131085 BGE131085 BQA131085 BZW131085 CJS131085 CTO131085 DDK131085 DNG131085 DXC131085 EGY131085 EQU131085 FAQ131085 FKM131085 FUI131085 GEE131085 GOA131085 GXW131085 HHS131085 HRO131085 IBK131085 ILG131085 IVC131085 JEY131085 JOU131085 JYQ131085 KIM131085 KSI131085 LCE131085 LMA131085 LVW131085 MFS131085 MPO131085 MZK131085 NJG131085 NTC131085 OCY131085 OMU131085 OWQ131085 PGM131085 PQI131085 QAE131085 QKA131085 QTW131085 RDS131085 RNO131085 RXK131085 SHG131085 SRC131085 TAY131085 TKU131085 TUQ131085 UEM131085 UOI131085 UYE131085 VIA131085 VRW131085 WBS131085 WLO131085 WVK131085 C196621 IY196621 SU196621 ACQ196621 AMM196621 AWI196621 BGE196621 BQA196621 BZW196621 CJS196621 CTO196621 DDK196621 DNG196621 DXC196621 EGY196621 EQU196621 FAQ196621 FKM196621 FUI196621 GEE196621 GOA196621 GXW196621 HHS196621 HRO196621 IBK196621 ILG196621 IVC196621 JEY196621 JOU196621 JYQ196621 KIM196621 KSI196621 LCE196621 LMA196621 LVW196621 MFS196621 MPO196621 MZK196621 NJG196621 NTC196621 OCY196621 OMU196621 OWQ196621 PGM196621 PQI196621 QAE196621 QKA196621 QTW196621 RDS196621 RNO196621 RXK196621 SHG196621 SRC196621 TAY196621 TKU196621 TUQ196621 UEM196621 UOI196621 UYE196621 VIA196621 VRW196621 WBS196621 WLO196621 WVK196621 C262157 IY262157 SU262157 ACQ262157 AMM262157 AWI262157 BGE262157 BQA262157 BZW262157 CJS262157 CTO262157 DDK262157 DNG262157 DXC262157 EGY262157 EQU262157 FAQ262157 FKM262157 FUI262157 GEE262157 GOA262157 GXW262157 HHS262157 HRO262157 IBK262157 ILG262157 IVC262157 JEY262157 JOU262157 JYQ262157 KIM262157 KSI262157 LCE262157 LMA262157 LVW262157 MFS262157 MPO262157 MZK262157 NJG262157 NTC262157 OCY262157 OMU262157 OWQ262157 PGM262157 PQI262157 QAE262157 QKA262157 QTW262157 RDS262157 RNO262157 RXK262157 SHG262157 SRC262157 TAY262157 TKU262157 TUQ262157 UEM262157 UOI262157 UYE262157 VIA262157 VRW262157 WBS262157 WLO262157 WVK262157 C327693 IY327693 SU327693 ACQ327693 AMM327693 AWI327693 BGE327693 BQA327693 BZW327693 CJS327693 CTO327693 DDK327693 DNG327693 DXC327693 EGY327693 EQU327693 FAQ327693 FKM327693 FUI327693 GEE327693 GOA327693 GXW327693 HHS327693 HRO327693 IBK327693 ILG327693 IVC327693 JEY327693 JOU327693 JYQ327693 KIM327693 KSI327693 LCE327693 LMA327693 LVW327693 MFS327693 MPO327693 MZK327693 NJG327693 NTC327693 OCY327693 OMU327693 OWQ327693 PGM327693 PQI327693 QAE327693 QKA327693 QTW327693 RDS327693 RNO327693 RXK327693 SHG327693 SRC327693 TAY327693 TKU327693 TUQ327693 UEM327693 UOI327693 UYE327693 VIA327693 VRW327693 WBS327693 WLO327693 WVK327693 C393229 IY393229 SU393229 ACQ393229 AMM393229 AWI393229 BGE393229 BQA393229 BZW393229 CJS393229 CTO393229 DDK393229 DNG393229 DXC393229 EGY393229 EQU393229 FAQ393229 FKM393229 FUI393229 GEE393229 GOA393229 GXW393229 HHS393229 HRO393229 IBK393229 ILG393229 IVC393229 JEY393229 JOU393229 JYQ393229 KIM393229 KSI393229 LCE393229 LMA393229 LVW393229 MFS393229 MPO393229 MZK393229 NJG393229 NTC393229 OCY393229 OMU393229 OWQ393229 PGM393229 PQI393229 QAE393229 QKA393229 QTW393229 RDS393229 RNO393229 RXK393229 SHG393229 SRC393229 TAY393229 TKU393229 TUQ393229 UEM393229 UOI393229 UYE393229 VIA393229 VRW393229 WBS393229 WLO393229 WVK393229 C458765 IY458765 SU458765 ACQ458765 AMM458765 AWI458765 BGE458765 BQA458765 BZW458765 CJS458765 CTO458765 DDK458765 DNG458765 DXC458765 EGY458765 EQU458765 FAQ458765 FKM458765 FUI458765 GEE458765 GOA458765 GXW458765 HHS458765 HRO458765 IBK458765 ILG458765 IVC458765 JEY458765 JOU458765 JYQ458765 KIM458765 KSI458765 LCE458765 LMA458765 LVW458765 MFS458765 MPO458765 MZK458765 NJG458765 NTC458765 OCY458765 OMU458765 OWQ458765 PGM458765 PQI458765 QAE458765 QKA458765 QTW458765 RDS458765 RNO458765 RXK458765 SHG458765 SRC458765 TAY458765 TKU458765 TUQ458765 UEM458765 UOI458765 UYE458765 VIA458765 VRW458765 WBS458765 WLO458765 WVK458765 C524301 IY524301 SU524301 ACQ524301 AMM524301 AWI524301 BGE524301 BQA524301 BZW524301 CJS524301 CTO524301 DDK524301 DNG524301 DXC524301 EGY524301 EQU524301 FAQ524301 FKM524301 FUI524301 GEE524301 GOA524301 GXW524301 HHS524301 HRO524301 IBK524301 ILG524301 IVC524301 JEY524301 JOU524301 JYQ524301 KIM524301 KSI524301 LCE524301 LMA524301 LVW524301 MFS524301 MPO524301 MZK524301 NJG524301 NTC524301 OCY524301 OMU524301 OWQ524301 PGM524301 PQI524301 QAE524301 QKA524301 QTW524301 RDS524301 RNO524301 RXK524301 SHG524301 SRC524301 TAY524301 TKU524301 TUQ524301 UEM524301 UOI524301 UYE524301 VIA524301 VRW524301 WBS524301 WLO524301 WVK524301 C589837 IY589837 SU589837 ACQ589837 AMM589837 AWI589837 BGE589837 BQA589837 BZW589837 CJS589837 CTO589837 DDK589837 DNG589837 DXC589837 EGY589837 EQU589837 FAQ589837 FKM589837 FUI589837 GEE589837 GOA589837 GXW589837 HHS589837 HRO589837 IBK589837 ILG589837 IVC589837 JEY589837 JOU589837 JYQ589837 KIM589837 KSI589837 LCE589837 LMA589837 LVW589837 MFS589837 MPO589837 MZK589837 NJG589837 NTC589837 OCY589837 OMU589837 OWQ589837 PGM589837 PQI589837 QAE589837 QKA589837 QTW589837 RDS589837 RNO589837 RXK589837 SHG589837 SRC589837 TAY589837 TKU589837 TUQ589837 UEM589837 UOI589837 UYE589837 VIA589837 VRW589837 WBS589837 WLO589837 WVK589837 C655373 IY655373 SU655373 ACQ655373 AMM655373 AWI655373 BGE655373 BQA655373 BZW655373 CJS655373 CTO655373 DDK655373 DNG655373 DXC655373 EGY655373 EQU655373 FAQ655373 FKM655373 FUI655373 GEE655373 GOA655373 GXW655373 HHS655373 HRO655373 IBK655373 ILG655373 IVC655373 JEY655373 JOU655373 JYQ655373 KIM655373 KSI655373 LCE655373 LMA655373 LVW655373 MFS655373 MPO655373 MZK655373 NJG655373 NTC655373 OCY655373 OMU655373 OWQ655373 PGM655373 PQI655373 QAE655373 QKA655373 QTW655373 RDS655373 RNO655373 RXK655373 SHG655373 SRC655373 TAY655373 TKU655373 TUQ655373 UEM655373 UOI655373 UYE655373 VIA655373 VRW655373 WBS655373 WLO655373 WVK655373 C720909 IY720909 SU720909 ACQ720909 AMM720909 AWI720909 BGE720909 BQA720909 BZW720909 CJS720909 CTO720909 DDK720909 DNG720909 DXC720909 EGY720909 EQU720909 FAQ720909 FKM720909 FUI720909 GEE720909 GOA720909 GXW720909 HHS720909 HRO720909 IBK720909 ILG720909 IVC720909 JEY720909 JOU720909 JYQ720909 KIM720909 KSI720909 LCE720909 LMA720909 LVW720909 MFS720909 MPO720909 MZK720909 NJG720909 NTC720909 OCY720909 OMU720909 OWQ720909 PGM720909 PQI720909 QAE720909 QKA720909 QTW720909 RDS720909 RNO720909 RXK720909 SHG720909 SRC720909 TAY720909 TKU720909 TUQ720909 UEM720909 UOI720909 UYE720909 VIA720909 VRW720909 WBS720909 WLO720909 WVK720909 C786445 IY786445 SU786445 ACQ786445 AMM786445 AWI786445 BGE786445 BQA786445 BZW786445 CJS786445 CTO786445 DDK786445 DNG786445 DXC786445 EGY786445 EQU786445 FAQ786445 FKM786445 FUI786445 GEE786445 GOA786445 GXW786445 HHS786445 HRO786445 IBK786445 ILG786445 IVC786445 JEY786445 JOU786445 JYQ786445 KIM786445 KSI786445 LCE786445 LMA786445 LVW786445 MFS786445 MPO786445 MZK786445 NJG786445 NTC786445 OCY786445 OMU786445 OWQ786445 PGM786445 PQI786445 QAE786445 QKA786445 QTW786445 RDS786445 RNO786445 RXK786445 SHG786445 SRC786445 TAY786445 TKU786445 TUQ786445 UEM786445 UOI786445 UYE786445 VIA786445 VRW786445 WBS786445 WLO786445 WVK786445 C851981 IY851981 SU851981 ACQ851981 AMM851981 AWI851981 BGE851981 BQA851981 BZW851981 CJS851981 CTO851981 DDK851981 DNG851981 DXC851981 EGY851981 EQU851981 FAQ851981 FKM851981 FUI851981 GEE851981 GOA851981 GXW851981 HHS851981 HRO851981 IBK851981 ILG851981 IVC851981 JEY851981 JOU851981 JYQ851981 KIM851981 KSI851981 LCE851981 LMA851981 LVW851981 MFS851981 MPO851981 MZK851981 NJG851981 NTC851981 OCY851981 OMU851981 OWQ851981 PGM851981 PQI851981 QAE851981 QKA851981 QTW851981 RDS851981 RNO851981 RXK851981 SHG851981 SRC851981 TAY851981 TKU851981 TUQ851981 UEM851981 UOI851981 UYE851981 VIA851981 VRW851981 WBS851981 WLO851981 WVK851981 C917517 IY917517 SU917517 ACQ917517 AMM917517 AWI917517 BGE917517 BQA917517 BZW917517 CJS917517 CTO917517 DDK917517 DNG917517 DXC917517 EGY917517 EQU917517 FAQ917517 FKM917517 FUI917517 GEE917517 GOA917517 GXW917517 HHS917517 HRO917517 IBK917517 ILG917517 IVC917517 JEY917517 JOU917517 JYQ917517 KIM917517 KSI917517 LCE917517 LMA917517 LVW917517 MFS917517 MPO917517 MZK917517 NJG917517 NTC917517 OCY917517 OMU917517 OWQ917517 PGM917517 PQI917517 QAE917517 QKA917517 QTW917517 RDS917517 RNO917517 RXK917517 SHG917517 SRC917517 TAY917517 TKU917517 TUQ917517 UEM917517 UOI917517 UYE917517 VIA917517 VRW917517 WBS917517 WLO917517 WVK917517 C983053 IY983053 SU983053 ACQ983053 AMM983053 AWI983053 BGE983053 BQA983053 BZW983053 CJS983053 CTO983053 DDK983053 DNG983053 DXC983053 EGY983053 EQU983053 FAQ983053 FKM983053 FUI983053 GEE983053 GOA983053 GXW983053 HHS983053 HRO983053 IBK983053 ILG983053 IVC983053 JEY983053 JOU983053 JYQ983053 KIM983053 KSI983053 LCE983053 LMA983053 LVW983053 MFS983053 MPO983053 MZK983053 NJG983053 NTC983053 OCY983053 OMU983053 OWQ983053 PGM983053 PQI983053 QAE983053 QKA983053 QTW983053 RDS983053 RNO983053 RXK983053 SHG983053 SRC983053 TAY983053 TKU983053 TUQ983053 UEM983053 UOI983053 UYE983053 VIA983053 VRW983053 WBS983053 WLO983053 WVK983053" xr:uid="{BB08FA54-A079-4559-8E4A-6E8EBC46E5D0}">
      <formula1>"1.運用改善のグリーンリース,2.改修を伴うグリーンリース,3.両方(運用改善・改修)"</formula1>
    </dataValidation>
  </dataValidations>
  <pageMargins left="0.70866141732283472" right="0.70866141732283472" top="0.74803149606299213" bottom="0.74803149606299213" header="0.31496062992125984" footer="0.31496062992125984"/>
  <pageSetup paperSize="9" orientation="portrait" verticalDpi="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8B52E-DDAC-453A-A693-011DD0D3DE05}">
  <sheetPr codeName="Sheet4"/>
  <dimension ref="A1:AK37"/>
  <sheetViews>
    <sheetView workbookViewId="0">
      <selection activeCell="A11" sqref="A11:C11"/>
    </sheetView>
  </sheetViews>
  <sheetFormatPr defaultColWidth="8.75" defaultRowHeight="18.75"/>
  <cols>
    <col min="1" max="1" width="43.75" style="80" customWidth="1"/>
    <col min="2" max="2" width="12.625" style="80" customWidth="1"/>
    <col min="3" max="3" width="22.125" style="80" customWidth="1"/>
    <col min="4" max="37" width="9" style="87" customWidth="1"/>
    <col min="38" max="16384" width="8.75" style="80"/>
  </cols>
  <sheetData>
    <row r="1" spans="1:3" ht="13.15" customHeight="1"/>
    <row r="2" spans="1:3">
      <c r="A2" s="160" t="s">
        <v>256</v>
      </c>
    </row>
    <row r="3" spans="1:3">
      <c r="A3" s="160" t="s">
        <v>255</v>
      </c>
    </row>
    <row r="4" spans="1:3" ht="13.15" customHeight="1" thickBot="1"/>
    <row r="5" spans="1:3" ht="22.15" customHeight="1">
      <c r="A5" s="159"/>
      <c r="B5" s="158"/>
      <c r="C5" s="157"/>
    </row>
    <row r="6" spans="1:3">
      <c r="A6" s="156"/>
      <c r="B6" s="151"/>
      <c r="C6" s="150"/>
    </row>
    <row r="7" spans="1:3">
      <c r="A7" s="152"/>
      <c r="B7" s="151"/>
      <c r="C7" s="150"/>
    </row>
    <row r="8" spans="1:3">
      <c r="A8" s="152"/>
      <c r="B8" s="151"/>
      <c r="C8" s="150"/>
    </row>
    <row r="9" spans="1:3">
      <c r="A9" s="156"/>
      <c r="B9" s="151"/>
      <c r="C9" s="150"/>
    </row>
    <row r="10" spans="1:3">
      <c r="A10" s="152"/>
      <c r="B10" s="151"/>
      <c r="C10" s="150"/>
    </row>
    <row r="11" spans="1:3" ht="22.15" customHeight="1">
      <c r="A11" s="554"/>
      <c r="B11" s="555"/>
      <c r="C11" s="556"/>
    </row>
    <row r="12" spans="1:3">
      <c r="A12" s="153"/>
      <c r="B12" s="155"/>
      <c r="C12" s="154"/>
    </row>
    <row r="13" spans="1:3">
      <c r="A13" s="153"/>
      <c r="B13" s="155"/>
      <c r="C13" s="154"/>
    </row>
    <row r="14" spans="1:3" ht="22.15" customHeight="1">
      <c r="A14" s="554"/>
      <c r="B14" s="555"/>
      <c r="C14" s="556"/>
    </row>
    <row r="15" spans="1:3">
      <c r="A15" s="153"/>
      <c r="B15" s="155"/>
      <c r="C15" s="154"/>
    </row>
    <row r="16" spans="1:3">
      <c r="A16" s="153"/>
      <c r="B16" s="155"/>
      <c r="C16" s="154"/>
    </row>
    <row r="17" spans="1:3" ht="22.15" customHeight="1">
      <c r="A17" s="554" t="s">
        <v>254</v>
      </c>
      <c r="B17" s="555"/>
      <c r="C17" s="556"/>
    </row>
    <row r="18" spans="1:3">
      <c r="A18" s="152"/>
      <c r="B18" s="151"/>
      <c r="C18" s="150"/>
    </row>
    <row r="19" spans="1:3">
      <c r="A19" s="152"/>
      <c r="B19" s="151"/>
      <c r="C19" s="150"/>
    </row>
    <row r="20" spans="1:3">
      <c r="A20" s="152"/>
      <c r="B20" s="151"/>
      <c r="C20" s="150"/>
    </row>
    <row r="21" spans="1:3">
      <c r="A21" s="152"/>
      <c r="B21" s="151"/>
      <c r="C21" s="150"/>
    </row>
    <row r="22" spans="1:3">
      <c r="A22" s="152"/>
      <c r="B22" s="151"/>
      <c r="C22" s="150"/>
    </row>
    <row r="23" spans="1:3">
      <c r="A23" s="152"/>
      <c r="B23" s="151"/>
      <c r="C23" s="150"/>
    </row>
    <row r="24" spans="1:3">
      <c r="A24" s="152"/>
      <c r="B24" s="151"/>
      <c r="C24" s="150"/>
    </row>
    <row r="25" spans="1:3">
      <c r="A25" s="152"/>
      <c r="B25" s="151"/>
      <c r="C25" s="150"/>
    </row>
    <row r="26" spans="1:3">
      <c r="A26" s="152"/>
      <c r="B26" s="151"/>
      <c r="C26" s="150"/>
    </row>
    <row r="27" spans="1:3">
      <c r="A27" s="152"/>
      <c r="B27" s="151"/>
      <c r="C27" s="150"/>
    </row>
    <row r="28" spans="1:3">
      <c r="A28" s="152"/>
      <c r="B28" s="151"/>
      <c r="C28" s="150"/>
    </row>
    <row r="29" spans="1:3">
      <c r="A29" s="152"/>
      <c r="B29" s="151"/>
      <c r="C29" s="150"/>
    </row>
    <row r="30" spans="1:3">
      <c r="A30" s="152"/>
      <c r="B30" s="151"/>
      <c r="C30" s="150"/>
    </row>
    <row r="31" spans="1:3">
      <c r="A31" s="152"/>
      <c r="B31" s="151"/>
      <c r="C31" s="150"/>
    </row>
    <row r="32" spans="1:3">
      <c r="A32" s="152"/>
      <c r="B32" s="151"/>
      <c r="C32" s="150"/>
    </row>
    <row r="33" spans="1:3">
      <c r="A33" s="152"/>
      <c r="B33" s="151"/>
      <c r="C33" s="150"/>
    </row>
    <row r="34" spans="1:3">
      <c r="A34" s="152"/>
      <c r="B34" s="151"/>
      <c r="C34" s="150"/>
    </row>
    <row r="35" spans="1:3" ht="19.5" thickBot="1">
      <c r="A35" s="149"/>
      <c r="B35" s="148"/>
      <c r="C35" s="147"/>
    </row>
    <row r="36" spans="1:3" ht="36.6" customHeight="1">
      <c r="A36" s="557" t="s">
        <v>253</v>
      </c>
      <c r="B36" s="557"/>
      <c r="C36" s="557"/>
    </row>
    <row r="37" spans="1:3">
      <c r="A37" s="82"/>
    </row>
  </sheetData>
  <mergeCells count="4">
    <mergeCell ref="A11:C11"/>
    <mergeCell ref="A14:C14"/>
    <mergeCell ref="A17:C17"/>
    <mergeCell ref="A36:C36"/>
  </mergeCells>
  <phoneticPr fontId="1"/>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F8D73-039B-4D91-A46D-68EAE38576DF}">
  <sheetPr codeName="Sheet5"/>
  <dimension ref="A2:BB31"/>
  <sheetViews>
    <sheetView topLeftCell="A10" zoomScale="112" zoomScaleNormal="112" workbookViewId="0">
      <selection activeCell="O26" sqref="O26"/>
    </sheetView>
  </sheetViews>
  <sheetFormatPr defaultColWidth="8.75" defaultRowHeight="18.75"/>
  <cols>
    <col min="1" max="1" width="15" style="80" customWidth="1"/>
    <col min="2" max="2" width="11.375" style="80" customWidth="1"/>
    <col min="3" max="3" width="12.375" style="80" customWidth="1"/>
    <col min="4" max="4" width="11.625" style="80" customWidth="1"/>
    <col min="5" max="5" width="12.125" style="80" customWidth="1"/>
    <col min="6" max="6" width="10.75" style="80" customWidth="1"/>
    <col min="7" max="7" width="7.125" style="80" customWidth="1"/>
    <col min="8" max="8" width="4.625" style="87" customWidth="1"/>
    <col min="9" max="54" width="9" style="87" customWidth="1"/>
    <col min="55" max="16384" width="8.75" style="80"/>
  </cols>
  <sheetData>
    <row r="2" spans="1:54" ht="27.4" customHeight="1">
      <c r="A2" s="179" t="s">
        <v>276</v>
      </c>
      <c r="B2" s="179"/>
    </row>
    <row r="3" spans="1:54" ht="18" customHeight="1">
      <c r="A3" s="180"/>
      <c r="B3" s="180"/>
      <c r="C3" s="20"/>
      <c r="D3" s="20"/>
      <c r="E3" s="20"/>
      <c r="G3" s="20"/>
      <c r="H3" s="20"/>
    </row>
    <row r="4" spans="1:54" ht="19.5" thickBot="1">
      <c r="A4" s="179" t="s">
        <v>275</v>
      </c>
      <c r="B4" s="179"/>
    </row>
    <row r="5" spans="1:54" s="134" customFormat="1" ht="26.65" customHeight="1">
      <c r="A5" s="577" t="s">
        <v>274</v>
      </c>
      <c r="B5" s="579" t="s">
        <v>273</v>
      </c>
      <c r="C5" s="581" t="s">
        <v>272</v>
      </c>
      <c r="D5" s="583" t="s">
        <v>271</v>
      </c>
      <c r="E5" s="574" t="s">
        <v>270</v>
      </c>
      <c r="F5" s="574" t="s">
        <v>269</v>
      </c>
      <c r="G5" s="561" t="s">
        <v>258</v>
      </c>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c r="AS5" s="163"/>
      <c r="AT5" s="163"/>
      <c r="AU5" s="163"/>
      <c r="AV5" s="163"/>
      <c r="AW5" s="163"/>
      <c r="AX5" s="163"/>
      <c r="AY5" s="163"/>
      <c r="AZ5" s="163"/>
      <c r="BA5" s="163"/>
      <c r="BB5" s="163"/>
    </row>
    <row r="6" spans="1:54" s="134" customFormat="1" ht="29.25" customHeight="1" thickBot="1">
      <c r="A6" s="578"/>
      <c r="B6" s="580"/>
      <c r="C6" s="582"/>
      <c r="D6" s="584"/>
      <c r="E6" s="575"/>
      <c r="F6" s="575"/>
      <c r="G6" s="562"/>
      <c r="H6" s="163"/>
      <c r="I6" s="163"/>
      <c r="J6" s="163"/>
      <c r="K6" s="163"/>
      <c r="L6" s="163"/>
      <c r="M6" s="163"/>
      <c r="N6" s="163"/>
      <c r="O6" s="163"/>
      <c r="P6" s="163"/>
      <c r="Q6" s="163"/>
      <c r="R6" s="163"/>
      <c r="S6" s="163"/>
      <c r="T6" s="163"/>
      <c r="U6" s="163"/>
      <c r="V6" s="163"/>
      <c r="W6" s="163"/>
      <c r="X6" s="163"/>
      <c r="Y6" s="163"/>
      <c r="Z6" s="163"/>
      <c r="AA6" s="163"/>
      <c r="AB6" s="163"/>
      <c r="AC6" s="163"/>
      <c r="AD6" s="163"/>
      <c r="AE6" s="163"/>
      <c r="AF6" s="163"/>
      <c r="AG6" s="163"/>
      <c r="AH6" s="163"/>
      <c r="AI6" s="163"/>
      <c r="AJ6" s="163"/>
      <c r="AK6" s="163"/>
      <c r="AL6" s="163"/>
      <c r="AM6" s="163"/>
      <c r="AN6" s="163"/>
      <c r="AO6" s="163"/>
      <c r="AP6" s="163"/>
      <c r="AQ6" s="163"/>
      <c r="AR6" s="163"/>
      <c r="AS6" s="163"/>
      <c r="AT6" s="163"/>
      <c r="AU6" s="163"/>
      <c r="AV6" s="163"/>
      <c r="AW6" s="163"/>
      <c r="AX6" s="163"/>
      <c r="AY6" s="163"/>
      <c r="AZ6" s="163"/>
      <c r="BA6" s="163"/>
      <c r="BB6" s="163"/>
    </row>
    <row r="7" spans="1:54" s="134" customFormat="1" ht="18" customHeight="1">
      <c r="B7" s="123" t="s">
        <v>268</v>
      </c>
      <c r="C7" s="123" t="s">
        <v>267</v>
      </c>
      <c r="D7" s="100"/>
      <c r="E7" s="188"/>
      <c r="F7" s="100"/>
      <c r="G7" s="138"/>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63"/>
      <c r="AR7" s="163"/>
      <c r="AS7" s="163"/>
      <c r="AT7" s="163"/>
      <c r="AU7" s="163"/>
      <c r="AV7" s="163"/>
      <c r="AW7" s="163"/>
      <c r="AX7" s="163"/>
      <c r="AY7" s="163"/>
      <c r="AZ7" s="163"/>
      <c r="BA7" s="163"/>
      <c r="BB7" s="163"/>
    </row>
    <row r="8" spans="1:54" s="134" customFormat="1" ht="18" customHeight="1">
      <c r="A8" s="189"/>
      <c r="B8" s="123"/>
      <c r="C8" s="123"/>
      <c r="D8" s="100"/>
      <c r="E8" s="188"/>
      <c r="F8" s="100"/>
      <c r="G8" s="138"/>
      <c r="H8" s="163"/>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163"/>
      <c r="AQ8" s="163"/>
      <c r="AR8" s="163"/>
      <c r="AS8" s="163"/>
      <c r="AT8" s="163"/>
      <c r="AU8" s="163"/>
      <c r="AV8" s="163"/>
      <c r="AW8" s="163"/>
      <c r="AX8" s="163"/>
      <c r="AY8" s="163"/>
      <c r="AZ8" s="163"/>
      <c r="BA8" s="163"/>
      <c r="BB8" s="163"/>
    </row>
    <row r="9" spans="1:54" s="134" customFormat="1" ht="18" customHeight="1">
      <c r="A9" s="189"/>
      <c r="B9" s="123"/>
      <c r="C9" s="123"/>
      <c r="D9" s="100"/>
      <c r="E9" s="188"/>
      <c r="F9" s="100"/>
      <c r="G9" s="138"/>
      <c r="H9" s="163"/>
      <c r="I9" s="163"/>
      <c r="J9" s="163"/>
      <c r="K9" s="163"/>
      <c r="L9" s="163"/>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63"/>
      <c r="AV9" s="163"/>
      <c r="AW9" s="163"/>
      <c r="AX9" s="163"/>
      <c r="AY9" s="163"/>
      <c r="AZ9" s="163"/>
      <c r="BA9" s="163"/>
      <c r="BB9" s="163"/>
    </row>
    <row r="10" spans="1:54" s="134" customFormat="1" ht="18" customHeight="1">
      <c r="A10" s="189"/>
      <c r="B10" s="123"/>
      <c r="C10" s="123"/>
      <c r="D10" s="100"/>
      <c r="E10" s="188"/>
      <c r="F10" s="100"/>
      <c r="G10" s="138"/>
      <c r="H10" s="163"/>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c r="AS10" s="163"/>
      <c r="AT10" s="163"/>
      <c r="AU10" s="163"/>
      <c r="AV10" s="163"/>
      <c r="AW10" s="163"/>
      <c r="AX10" s="163"/>
      <c r="AY10" s="163"/>
      <c r="AZ10" s="163"/>
      <c r="BA10" s="163"/>
      <c r="BB10" s="163"/>
    </row>
    <row r="11" spans="1:54" s="134" customFormat="1" ht="18" customHeight="1">
      <c r="A11" s="189"/>
      <c r="B11" s="123"/>
      <c r="C11" s="123"/>
      <c r="D11" s="100"/>
      <c r="E11" s="188"/>
      <c r="F11" s="100"/>
      <c r="G11" s="138"/>
      <c r="H11" s="163"/>
      <c r="I11" s="163"/>
      <c r="J11" s="163"/>
      <c r="K11" s="163"/>
      <c r="L11" s="163"/>
      <c r="M11" s="163"/>
      <c r="N11" s="163"/>
      <c r="O11" s="163"/>
      <c r="P11" s="163"/>
      <c r="Q11" s="163"/>
      <c r="R11" s="163"/>
      <c r="S11" s="163"/>
      <c r="T11" s="163"/>
      <c r="U11" s="163"/>
      <c r="V11" s="163"/>
      <c r="W11" s="163"/>
      <c r="X11" s="163"/>
      <c r="Y11" s="163"/>
      <c r="Z11" s="163"/>
      <c r="AA11" s="163"/>
      <c r="AB11" s="163"/>
      <c r="AC11" s="163"/>
      <c r="AD11" s="163"/>
      <c r="AE11" s="163"/>
      <c r="AF11" s="163"/>
      <c r="AG11" s="163"/>
      <c r="AH11" s="163"/>
      <c r="AI11" s="163"/>
      <c r="AJ11" s="163"/>
      <c r="AK11" s="163"/>
      <c r="AL11" s="163"/>
      <c r="AM11" s="163"/>
      <c r="AN11" s="163"/>
      <c r="AO11" s="163"/>
      <c r="AP11" s="163"/>
      <c r="AQ11" s="163"/>
      <c r="AR11" s="163"/>
      <c r="AS11" s="163"/>
      <c r="AT11" s="163"/>
      <c r="AU11" s="163"/>
      <c r="AV11" s="163"/>
      <c r="AW11" s="163"/>
      <c r="AX11" s="163"/>
      <c r="AY11" s="163"/>
      <c r="AZ11" s="163"/>
      <c r="BA11" s="163"/>
      <c r="BB11" s="163"/>
    </row>
    <row r="12" spans="1:54" s="134" customFormat="1" ht="18" customHeight="1">
      <c r="A12" s="189"/>
      <c r="B12" s="123"/>
      <c r="C12" s="123"/>
      <c r="D12" s="100"/>
      <c r="E12" s="188"/>
      <c r="F12" s="100"/>
      <c r="G12" s="138"/>
      <c r="H12" s="163"/>
      <c r="I12" s="163"/>
      <c r="J12" s="163"/>
      <c r="K12" s="163"/>
      <c r="L12" s="163"/>
      <c r="M12" s="163"/>
      <c r="N12" s="163"/>
      <c r="O12" s="163"/>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163"/>
      <c r="AR12" s="163"/>
      <c r="AS12" s="163"/>
      <c r="AT12" s="163"/>
      <c r="AU12" s="163"/>
      <c r="AV12" s="163"/>
      <c r="AW12" s="163"/>
      <c r="AX12" s="163"/>
      <c r="AY12" s="163"/>
      <c r="AZ12" s="163"/>
      <c r="BA12" s="163"/>
      <c r="BB12" s="163"/>
    </row>
    <row r="13" spans="1:54" s="134" customFormat="1" ht="18" customHeight="1">
      <c r="A13" s="189"/>
      <c r="B13" s="123"/>
      <c r="C13" s="123"/>
      <c r="D13" s="100"/>
      <c r="E13" s="188"/>
      <c r="F13" s="100"/>
      <c r="G13" s="138"/>
      <c r="H13" s="163"/>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63"/>
      <c r="AR13" s="163"/>
      <c r="AS13" s="163"/>
      <c r="AT13" s="163"/>
      <c r="AU13" s="163"/>
      <c r="AV13" s="163"/>
      <c r="AW13" s="163"/>
      <c r="AX13" s="163"/>
      <c r="AY13" s="163"/>
      <c r="AZ13" s="163"/>
      <c r="BA13" s="163"/>
      <c r="BB13" s="163"/>
    </row>
    <row r="14" spans="1:54" s="134" customFormat="1" ht="18" customHeight="1">
      <c r="A14" s="189"/>
      <c r="B14" s="123"/>
      <c r="C14" s="123"/>
      <c r="D14" s="100"/>
      <c r="E14" s="188"/>
      <c r="F14" s="100"/>
      <c r="G14" s="138"/>
      <c r="H14" s="163"/>
      <c r="I14" s="163"/>
      <c r="J14" s="163"/>
      <c r="K14" s="163"/>
      <c r="L14" s="163"/>
      <c r="M14" s="163"/>
      <c r="N14" s="163"/>
      <c r="O14" s="163"/>
      <c r="P14" s="163"/>
      <c r="Q14" s="163"/>
      <c r="R14" s="163"/>
      <c r="S14" s="163"/>
      <c r="T14" s="163"/>
      <c r="U14" s="163"/>
      <c r="V14" s="163"/>
      <c r="W14" s="163"/>
      <c r="X14" s="163"/>
      <c r="Y14" s="163"/>
      <c r="Z14" s="163"/>
      <c r="AA14" s="163"/>
      <c r="AB14" s="163"/>
      <c r="AC14" s="163"/>
      <c r="AD14" s="163"/>
      <c r="AE14" s="163"/>
      <c r="AF14" s="163"/>
      <c r="AG14" s="163"/>
      <c r="AH14" s="163"/>
      <c r="AI14" s="163"/>
      <c r="AJ14" s="163"/>
      <c r="AK14" s="163"/>
      <c r="AL14" s="163"/>
      <c r="AM14" s="163"/>
      <c r="AN14" s="163"/>
      <c r="AO14" s="163"/>
      <c r="AP14" s="163"/>
      <c r="AQ14" s="163"/>
      <c r="AR14" s="163"/>
      <c r="AS14" s="163"/>
      <c r="AT14" s="163"/>
      <c r="AU14" s="163"/>
      <c r="AV14" s="163"/>
      <c r="AW14" s="163"/>
      <c r="AX14" s="163"/>
      <c r="AY14" s="163"/>
      <c r="AZ14" s="163"/>
      <c r="BA14" s="163"/>
      <c r="BB14" s="163"/>
    </row>
    <row r="15" spans="1:54" s="134" customFormat="1" ht="18" customHeight="1">
      <c r="A15" s="187"/>
      <c r="B15" s="186"/>
      <c r="C15" s="186"/>
      <c r="D15" s="184"/>
      <c r="E15" s="185"/>
      <c r="F15" s="184"/>
      <c r="G15" s="183"/>
      <c r="H15" s="163"/>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63"/>
      <c r="AR15" s="163"/>
      <c r="AS15" s="163"/>
      <c r="AT15" s="163"/>
      <c r="AU15" s="163"/>
      <c r="AV15" s="163"/>
      <c r="AW15" s="163"/>
      <c r="AX15" s="163"/>
      <c r="AY15" s="163"/>
      <c r="AZ15" s="163"/>
      <c r="BA15" s="163"/>
      <c r="BB15" s="163"/>
    </row>
    <row r="16" spans="1:54" s="134" customFormat="1" ht="18" customHeight="1">
      <c r="A16" s="187"/>
      <c r="B16" s="186"/>
      <c r="C16" s="186"/>
      <c r="D16" s="184"/>
      <c r="E16" s="185"/>
      <c r="F16" s="184"/>
      <c r="G16" s="183"/>
      <c r="H16" s="163"/>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c r="AS16" s="163"/>
      <c r="AT16" s="163"/>
      <c r="AU16" s="163"/>
      <c r="AV16" s="163"/>
      <c r="AW16" s="163"/>
      <c r="AX16" s="163"/>
      <c r="AY16" s="163"/>
      <c r="AZ16" s="163"/>
      <c r="BA16" s="163"/>
      <c r="BB16" s="163"/>
    </row>
    <row r="17" spans="1:54" s="134" customFormat="1" ht="18" customHeight="1">
      <c r="A17" s="563" t="s">
        <v>237</v>
      </c>
      <c r="B17" s="564"/>
      <c r="C17" s="565"/>
      <c r="D17" s="565"/>
      <c r="E17" s="182">
        <f>SUM(E7:E16)</f>
        <v>0</v>
      </c>
      <c r="F17" s="128" t="s">
        <v>266</v>
      </c>
      <c r="G17" s="141" t="s">
        <v>266</v>
      </c>
      <c r="H17" s="163"/>
      <c r="I17" s="163"/>
      <c r="J17" s="163"/>
      <c r="K17" s="163"/>
      <c r="L17" s="163"/>
      <c r="M17" s="163"/>
      <c r="N17" s="163"/>
      <c r="O17" s="163"/>
      <c r="P17" s="163"/>
      <c r="Q17" s="163"/>
      <c r="R17" s="163"/>
      <c r="S17" s="163"/>
      <c r="T17" s="163"/>
      <c r="U17" s="163"/>
      <c r="V17" s="163"/>
      <c r="W17" s="163"/>
      <c r="X17" s="163"/>
      <c r="Y17" s="163"/>
      <c r="Z17" s="163"/>
      <c r="AA17" s="163"/>
      <c r="AB17" s="163"/>
      <c r="AC17" s="163"/>
      <c r="AD17" s="163"/>
      <c r="AE17" s="163"/>
      <c r="AF17" s="163"/>
      <c r="AG17" s="163"/>
      <c r="AH17" s="163"/>
      <c r="AI17" s="163"/>
      <c r="AJ17" s="163"/>
      <c r="AK17" s="163"/>
      <c r="AL17" s="163"/>
      <c r="AM17" s="163"/>
      <c r="AN17" s="163"/>
      <c r="AO17" s="163"/>
      <c r="AP17" s="163"/>
      <c r="AQ17" s="163"/>
      <c r="AR17" s="163"/>
      <c r="AS17" s="163"/>
      <c r="AT17" s="163"/>
      <c r="AU17" s="163"/>
      <c r="AV17" s="163"/>
      <c r="AW17" s="163"/>
      <c r="AX17" s="163"/>
      <c r="AY17" s="163"/>
      <c r="AZ17" s="163"/>
      <c r="BA17" s="163"/>
      <c r="BB17" s="163"/>
    </row>
    <row r="18" spans="1:54" s="134" customFormat="1" ht="18" customHeight="1">
      <c r="A18" s="566" t="s">
        <v>265</v>
      </c>
      <c r="B18" s="567"/>
      <c r="C18" s="568"/>
      <c r="D18" s="568"/>
      <c r="E18" s="568"/>
      <c r="F18" s="568"/>
      <c r="G18" s="569" t="s">
        <v>264</v>
      </c>
      <c r="H18" s="163"/>
      <c r="I18" s="163"/>
      <c r="J18" s="163"/>
      <c r="K18" s="163"/>
      <c r="L18" s="163"/>
      <c r="M18" s="163"/>
      <c r="N18" s="163"/>
      <c r="O18" s="163"/>
      <c r="P18" s="163"/>
      <c r="Q18" s="163"/>
      <c r="R18" s="163"/>
      <c r="S18" s="163"/>
      <c r="T18" s="163"/>
      <c r="U18" s="163"/>
      <c r="V18" s="163"/>
      <c r="W18" s="163"/>
      <c r="X18" s="163"/>
      <c r="Y18" s="163"/>
      <c r="Z18" s="163"/>
      <c r="AA18" s="163"/>
      <c r="AB18" s="163"/>
      <c r="AC18" s="163"/>
      <c r="AD18" s="163"/>
      <c r="AE18" s="163"/>
      <c r="AF18" s="163"/>
      <c r="AG18" s="163"/>
      <c r="AH18" s="163"/>
      <c r="AI18" s="163"/>
      <c r="AJ18" s="163"/>
      <c r="AK18" s="163"/>
      <c r="AL18" s="163"/>
      <c r="AM18" s="163"/>
      <c r="AN18" s="163"/>
      <c r="AO18" s="163"/>
      <c r="AP18" s="163"/>
      <c r="AQ18" s="163"/>
      <c r="AR18" s="163"/>
      <c r="AS18" s="163"/>
      <c r="AT18" s="163"/>
      <c r="AU18" s="163"/>
      <c r="AV18" s="163"/>
      <c r="AW18" s="163"/>
      <c r="AX18" s="163"/>
      <c r="AY18" s="163"/>
      <c r="AZ18" s="163"/>
      <c r="BA18" s="163"/>
      <c r="BB18" s="163"/>
    </row>
    <row r="19" spans="1:54" s="134" customFormat="1" ht="18" customHeight="1" thickBot="1">
      <c r="A19" s="571" t="s">
        <v>263</v>
      </c>
      <c r="B19" s="572"/>
      <c r="C19" s="573"/>
      <c r="D19" s="573"/>
      <c r="E19" s="573"/>
      <c r="F19" s="573"/>
      <c r="G19" s="570"/>
      <c r="H19" s="163"/>
      <c r="I19" s="181" t="s">
        <v>262</v>
      </c>
      <c r="J19" s="163"/>
      <c r="K19" s="163"/>
      <c r="L19" s="163"/>
      <c r="M19" s="163"/>
      <c r="N19" s="163"/>
      <c r="O19" s="163"/>
      <c r="P19" s="163"/>
      <c r="Q19" s="163"/>
      <c r="R19" s="163"/>
      <c r="S19" s="163"/>
      <c r="T19" s="163"/>
      <c r="U19" s="163"/>
      <c r="V19" s="163"/>
      <c r="W19" s="163"/>
      <c r="X19" s="163"/>
      <c r="Y19" s="163"/>
      <c r="Z19" s="163"/>
      <c r="AA19" s="163"/>
      <c r="AB19" s="163"/>
      <c r="AC19" s="163"/>
      <c r="AD19" s="163"/>
      <c r="AE19" s="163"/>
      <c r="AF19" s="163"/>
      <c r="AG19" s="163"/>
      <c r="AH19" s="163"/>
      <c r="AI19" s="163"/>
      <c r="AJ19" s="163"/>
      <c r="AK19" s="163"/>
      <c r="AL19" s="163"/>
      <c r="AM19" s="163"/>
      <c r="AN19" s="163"/>
      <c r="AO19" s="163"/>
      <c r="AP19" s="163"/>
      <c r="AQ19" s="163"/>
      <c r="AR19" s="163"/>
      <c r="AS19" s="163"/>
      <c r="AT19" s="163"/>
      <c r="AU19" s="163"/>
      <c r="AV19" s="163"/>
      <c r="AW19" s="163"/>
      <c r="AX19" s="163"/>
      <c r="AY19" s="163"/>
      <c r="AZ19" s="163"/>
      <c r="BA19" s="163"/>
      <c r="BB19" s="163"/>
    </row>
    <row r="20" spans="1:54" ht="18" customHeight="1">
      <c r="A20" s="180"/>
      <c r="B20" s="180"/>
      <c r="C20" s="20"/>
      <c r="D20" s="20"/>
      <c r="E20" s="20"/>
      <c r="F20" s="20"/>
      <c r="G20" s="20"/>
    </row>
    <row r="21" spans="1:54" ht="18" customHeight="1">
      <c r="A21" s="180"/>
      <c r="B21" s="180"/>
    </row>
    <row r="22" spans="1:54" ht="19.5" thickBot="1">
      <c r="A22" s="179" t="s">
        <v>261</v>
      </c>
      <c r="B22" s="179"/>
    </row>
    <row r="23" spans="1:54" s="134" customFormat="1" ht="31.5" customHeight="1" thickBot="1">
      <c r="A23" s="178" t="s">
        <v>260</v>
      </c>
      <c r="B23" s="177"/>
      <c r="C23" s="576" t="s">
        <v>259</v>
      </c>
      <c r="D23" s="576"/>
      <c r="E23" s="576"/>
      <c r="F23" s="176" t="s">
        <v>258</v>
      </c>
      <c r="G23" s="109"/>
      <c r="H23" s="164"/>
      <c r="I23" s="175"/>
      <c r="J23" s="163"/>
      <c r="K23" s="163"/>
      <c r="L23" s="163"/>
      <c r="M23" s="163"/>
      <c r="N23" s="163"/>
      <c r="O23" s="163"/>
      <c r="P23" s="163"/>
      <c r="Q23" s="163"/>
      <c r="R23" s="163"/>
      <c r="S23" s="163"/>
      <c r="T23" s="163"/>
      <c r="U23" s="163"/>
      <c r="V23" s="163"/>
      <c r="W23" s="163"/>
      <c r="X23" s="163"/>
      <c r="Y23" s="163"/>
      <c r="Z23" s="163"/>
      <c r="AA23" s="163"/>
      <c r="AB23" s="163"/>
      <c r="AC23" s="163"/>
      <c r="AD23" s="163"/>
      <c r="AE23" s="163"/>
      <c r="AF23" s="163"/>
      <c r="AG23" s="163"/>
      <c r="AH23" s="163"/>
      <c r="AI23" s="163"/>
      <c r="AJ23" s="163"/>
      <c r="AK23" s="163"/>
      <c r="AL23" s="163"/>
      <c r="AM23" s="163"/>
      <c r="AN23" s="163"/>
      <c r="AO23" s="163"/>
      <c r="AP23" s="163"/>
      <c r="AQ23" s="163"/>
      <c r="AR23" s="163"/>
      <c r="AS23" s="163"/>
      <c r="AT23" s="163"/>
      <c r="AU23" s="163"/>
      <c r="AV23" s="163"/>
      <c r="AW23" s="163"/>
      <c r="AX23" s="163"/>
      <c r="AY23" s="163"/>
      <c r="AZ23" s="163"/>
      <c r="BA23" s="163"/>
      <c r="BB23" s="163"/>
    </row>
    <row r="24" spans="1:54" s="134" customFormat="1" ht="18" customHeight="1">
      <c r="A24" s="174"/>
      <c r="B24" s="173"/>
      <c r="C24" s="558"/>
      <c r="D24" s="558"/>
      <c r="E24" s="558"/>
      <c r="F24" s="172"/>
      <c r="G24" s="109"/>
      <c r="H24" s="164"/>
      <c r="I24" s="164"/>
      <c r="J24" s="163"/>
      <c r="K24" s="163"/>
      <c r="L24" s="163"/>
      <c r="M24" s="163"/>
      <c r="N24" s="163"/>
      <c r="O24" s="163"/>
      <c r="P24" s="163"/>
      <c r="Q24" s="163"/>
      <c r="R24" s="163"/>
      <c r="S24" s="163"/>
      <c r="T24" s="163"/>
      <c r="U24" s="163"/>
      <c r="V24" s="163"/>
      <c r="W24" s="163"/>
      <c r="X24" s="163"/>
      <c r="Y24" s="163"/>
      <c r="Z24" s="163"/>
      <c r="AA24" s="163"/>
      <c r="AB24" s="163"/>
      <c r="AC24" s="163"/>
      <c r="AD24" s="163"/>
      <c r="AE24" s="163"/>
      <c r="AF24" s="163"/>
      <c r="AG24" s="163"/>
      <c r="AH24" s="163"/>
      <c r="AI24" s="163"/>
      <c r="AJ24" s="163"/>
      <c r="AK24" s="163"/>
      <c r="AL24" s="163"/>
      <c r="AM24" s="163"/>
      <c r="AN24" s="163"/>
      <c r="AO24" s="163"/>
      <c r="AP24" s="163"/>
      <c r="AQ24" s="163"/>
      <c r="AR24" s="163"/>
      <c r="AS24" s="163"/>
      <c r="AT24" s="163"/>
      <c r="AU24" s="163"/>
      <c r="AV24" s="163"/>
      <c r="AW24" s="163"/>
      <c r="AX24" s="163"/>
      <c r="AY24" s="163"/>
      <c r="AZ24" s="163"/>
      <c r="BA24" s="163"/>
      <c r="BB24" s="163"/>
    </row>
    <row r="25" spans="1:54" s="134" customFormat="1" ht="18" customHeight="1">
      <c r="A25" s="171"/>
      <c r="B25" s="170"/>
      <c r="C25" s="559"/>
      <c r="D25" s="559"/>
      <c r="E25" s="559"/>
      <c r="F25" s="169"/>
      <c r="G25" s="109"/>
      <c r="H25" s="164"/>
      <c r="I25" s="164"/>
      <c r="J25" s="163"/>
      <c r="K25" s="163"/>
      <c r="L25" s="163"/>
      <c r="M25" s="163"/>
      <c r="N25" s="163"/>
      <c r="O25" s="163"/>
      <c r="P25" s="163"/>
      <c r="Q25" s="163"/>
      <c r="R25" s="163"/>
      <c r="S25" s="163"/>
      <c r="T25" s="163"/>
      <c r="U25" s="163"/>
      <c r="V25" s="163"/>
      <c r="W25" s="163"/>
      <c r="X25" s="163"/>
      <c r="Y25" s="163"/>
      <c r="Z25" s="163"/>
      <c r="AA25" s="163"/>
      <c r="AB25" s="163"/>
      <c r="AC25" s="163"/>
      <c r="AD25" s="163"/>
      <c r="AE25" s="163"/>
      <c r="AF25" s="163"/>
      <c r="AG25" s="163"/>
      <c r="AH25" s="163"/>
      <c r="AI25" s="163"/>
      <c r="AJ25" s="163"/>
      <c r="AK25" s="163"/>
      <c r="AL25" s="163"/>
      <c r="AM25" s="163"/>
      <c r="AN25" s="163"/>
      <c r="AO25" s="163"/>
      <c r="AP25" s="163"/>
      <c r="AQ25" s="163"/>
      <c r="AR25" s="163"/>
      <c r="AS25" s="163"/>
      <c r="AT25" s="163"/>
      <c r="AU25" s="163"/>
      <c r="AV25" s="163"/>
      <c r="AW25" s="163"/>
      <c r="AX25" s="163"/>
      <c r="AY25" s="163"/>
      <c r="AZ25" s="163"/>
      <c r="BA25" s="163"/>
      <c r="BB25" s="163"/>
    </row>
    <row r="26" spans="1:54" s="134" customFormat="1" ht="18" customHeight="1" thickBot="1">
      <c r="A26" s="168"/>
      <c r="B26" s="167"/>
      <c r="C26" s="560"/>
      <c r="D26" s="560"/>
      <c r="E26" s="560"/>
      <c r="F26" s="166"/>
      <c r="G26" s="109"/>
      <c r="H26" s="164"/>
      <c r="I26" s="164"/>
      <c r="J26" s="163"/>
      <c r="K26" s="163"/>
      <c r="L26" s="163"/>
      <c r="M26" s="163"/>
      <c r="N26" s="163"/>
      <c r="O26" s="163"/>
      <c r="P26" s="163"/>
      <c r="Q26" s="163"/>
      <c r="R26" s="163"/>
      <c r="S26" s="163"/>
      <c r="T26" s="163"/>
      <c r="U26" s="163"/>
      <c r="V26" s="163"/>
      <c r="W26" s="163"/>
      <c r="X26" s="163"/>
      <c r="Y26" s="163"/>
      <c r="Z26" s="163"/>
      <c r="AA26" s="163"/>
      <c r="AB26" s="163"/>
      <c r="AC26" s="163"/>
      <c r="AD26" s="163"/>
      <c r="AE26" s="163"/>
      <c r="AF26" s="163"/>
      <c r="AG26" s="163"/>
      <c r="AH26" s="163"/>
      <c r="AI26" s="163"/>
      <c r="AJ26" s="163"/>
      <c r="AK26" s="163"/>
      <c r="AL26" s="163"/>
      <c r="AM26" s="163"/>
      <c r="AN26" s="163"/>
      <c r="AO26" s="163"/>
      <c r="AP26" s="163"/>
      <c r="AQ26" s="163"/>
      <c r="AR26" s="163"/>
      <c r="AS26" s="163"/>
      <c r="AT26" s="163"/>
      <c r="AU26" s="163"/>
      <c r="AV26" s="163"/>
      <c r="AW26" s="163"/>
      <c r="AX26" s="163"/>
      <c r="AY26" s="163"/>
      <c r="AZ26" s="163"/>
      <c r="BA26" s="163"/>
      <c r="BB26" s="163"/>
    </row>
    <row r="27" spans="1:54" s="134" customFormat="1" ht="18" customHeight="1">
      <c r="A27" s="165" t="s">
        <v>257</v>
      </c>
      <c r="B27" s="165"/>
      <c r="C27" s="109"/>
      <c r="D27" s="109"/>
      <c r="E27" s="109"/>
      <c r="F27" s="109"/>
      <c r="G27" s="109"/>
      <c r="H27" s="164"/>
      <c r="I27" s="164"/>
      <c r="J27" s="163"/>
      <c r="K27" s="163"/>
      <c r="L27" s="163"/>
      <c r="M27" s="163"/>
      <c r="N27" s="163"/>
      <c r="O27" s="163"/>
      <c r="P27" s="163"/>
      <c r="Q27" s="163"/>
      <c r="R27" s="163"/>
      <c r="S27" s="163"/>
      <c r="T27" s="163"/>
      <c r="U27" s="163"/>
      <c r="V27" s="163"/>
      <c r="W27" s="163"/>
      <c r="X27" s="163"/>
      <c r="Y27" s="163"/>
      <c r="Z27" s="163"/>
      <c r="AA27" s="163"/>
      <c r="AB27" s="163"/>
      <c r="AC27" s="163"/>
      <c r="AD27" s="163"/>
      <c r="AE27" s="163"/>
      <c r="AF27" s="163"/>
      <c r="AG27" s="163"/>
      <c r="AH27" s="163"/>
      <c r="AI27" s="163"/>
      <c r="AJ27" s="163"/>
      <c r="AK27" s="163"/>
      <c r="AL27" s="163"/>
      <c r="AM27" s="163"/>
      <c r="AN27" s="163"/>
      <c r="AO27" s="163"/>
      <c r="AP27" s="163"/>
      <c r="AQ27" s="163"/>
      <c r="AR27" s="163"/>
      <c r="AS27" s="163"/>
      <c r="AT27" s="163"/>
      <c r="AU27" s="163"/>
      <c r="AV27" s="163"/>
      <c r="AW27" s="163"/>
      <c r="AX27" s="163"/>
      <c r="AY27" s="163"/>
      <c r="AZ27" s="163"/>
      <c r="BA27" s="163"/>
      <c r="BB27" s="163"/>
    </row>
    <row r="28" spans="1:54" s="134" customFormat="1" ht="18" customHeight="1">
      <c r="A28" s="165"/>
      <c r="B28" s="165"/>
      <c r="C28" s="109"/>
      <c r="D28" s="109"/>
      <c r="E28" s="109"/>
      <c r="F28" s="109"/>
      <c r="G28" s="109"/>
      <c r="H28" s="164"/>
      <c r="I28" s="164"/>
      <c r="J28" s="163"/>
      <c r="K28" s="163"/>
      <c r="L28" s="163"/>
      <c r="M28" s="163"/>
      <c r="N28" s="163"/>
      <c r="O28" s="163"/>
      <c r="P28" s="163"/>
      <c r="Q28" s="163"/>
      <c r="R28" s="163"/>
      <c r="S28" s="163"/>
      <c r="T28" s="163"/>
      <c r="U28" s="163"/>
      <c r="V28" s="163"/>
      <c r="W28" s="163"/>
      <c r="X28" s="163"/>
      <c r="Y28" s="163"/>
      <c r="Z28" s="163"/>
      <c r="AA28" s="163"/>
      <c r="AB28" s="163"/>
      <c r="AC28" s="163"/>
      <c r="AD28" s="163"/>
      <c r="AE28" s="163"/>
      <c r="AF28" s="163"/>
      <c r="AG28" s="163"/>
      <c r="AH28" s="163"/>
      <c r="AI28" s="163"/>
      <c r="AJ28" s="163"/>
      <c r="AK28" s="163"/>
      <c r="AL28" s="163"/>
      <c r="AM28" s="163"/>
      <c r="AN28" s="163"/>
      <c r="AO28" s="163"/>
      <c r="AP28" s="163"/>
      <c r="AQ28" s="163"/>
      <c r="AR28" s="163"/>
      <c r="AS28" s="163"/>
      <c r="AT28" s="163"/>
      <c r="AU28" s="163"/>
      <c r="AV28" s="163"/>
      <c r="AW28" s="163"/>
      <c r="AX28" s="163"/>
      <c r="AY28" s="163"/>
      <c r="AZ28" s="163"/>
      <c r="BA28" s="163"/>
      <c r="BB28" s="163"/>
    </row>
    <row r="29" spans="1:54">
      <c r="A29" s="82"/>
      <c r="B29" s="82"/>
      <c r="H29" s="162"/>
      <c r="I29" s="162"/>
      <c r="J29" s="162"/>
      <c r="K29" s="162"/>
      <c r="L29" s="162"/>
      <c r="M29" s="162"/>
      <c r="N29" s="162"/>
      <c r="O29" s="162"/>
      <c r="P29" s="162"/>
      <c r="Q29" s="162"/>
      <c r="R29" s="162"/>
      <c r="S29" s="162"/>
      <c r="T29" s="162"/>
      <c r="U29" s="162"/>
      <c r="V29" s="162"/>
      <c r="W29" s="162"/>
      <c r="X29" s="162"/>
      <c r="Y29" s="162"/>
      <c r="Z29" s="162"/>
      <c r="AA29" s="162"/>
      <c r="AB29" s="162"/>
      <c r="AC29" s="162"/>
      <c r="AD29" s="162"/>
      <c r="AE29" s="162"/>
      <c r="AF29" s="162"/>
      <c r="AG29" s="162"/>
      <c r="AH29" s="162"/>
      <c r="AI29" s="162"/>
      <c r="AJ29" s="162"/>
      <c r="AK29" s="162"/>
      <c r="AL29" s="162"/>
      <c r="AM29" s="162"/>
      <c r="AN29" s="162"/>
      <c r="AO29" s="162"/>
      <c r="AP29" s="162"/>
      <c r="AQ29" s="162"/>
      <c r="AR29" s="162"/>
      <c r="AS29" s="162"/>
      <c r="AT29" s="162"/>
      <c r="AU29" s="162"/>
      <c r="AV29" s="162"/>
      <c r="AW29" s="162"/>
      <c r="AX29" s="162"/>
      <c r="AY29" s="162"/>
      <c r="AZ29" s="162"/>
      <c r="BA29" s="162"/>
      <c r="BB29" s="162"/>
    </row>
    <row r="30" spans="1:54" ht="36" customHeight="1">
      <c r="E30" s="161"/>
      <c r="H30" s="162"/>
      <c r="I30" s="162"/>
      <c r="J30" s="162"/>
      <c r="K30" s="162"/>
      <c r="L30" s="162"/>
      <c r="M30" s="162"/>
      <c r="N30" s="162"/>
      <c r="O30" s="162"/>
      <c r="P30" s="162"/>
      <c r="Q30" s="162"/>
      <c r="R30" s="162"/>
      <c r="S30" s="162"/>
      <c r="T30" s="162"/>
      <c r="U30" s="162"/>
      <c r="V30" s="162"/>
      <c r="W30" s="162"/>
      <c r="X30" s="162"/>
      <c r="Y30" s="162"/>
      <c r="Z30" s="162"/>
      <c r="AA30" s="162"/>
      <c r="AB30" s="162"/>
      <c r="AC30" s="162"/>
      <c r="AD30" s="162"/>
      <c r="AE30" s="162"/>
      <c r="AF30" s="162"/>
      <c r="AG30" s="162"/>
      <c r="AH30" s="162"/>
      <c r="AI30" s="162"/>
      <c r="AJ30" s="162"/>
      <c r="AK30" s="162"/>
      <c r="AL30" s="162"/>
      <c r="AM30" s="162"/>
      <c r="AN30" s="162"/>
      <c r="AO30" s="162"/>
      <c r="AP30" s="162"/>
      <c r="AQ30" s="162"/>
      <c r="AR30" s="162"/>
      <c r="AS30" s="162"/>
      <c r="AT30" s="162"/>
      <c r="AU30" s="162"/>
      <c r="AV30" s="162"/>
      <c r="AW30" s="162"/>
      <c r="AX30" s="162"/>
      <c r="AY30" s="162"/>
      <c r="AZ30" s="162"/>
      <c r="BA30" s="162"/>
      <c r="BB30" s="162"/>
    </row>
    <row r="31" spans="1:54" ht="33.75" customHeight="1"/>
  </sheetData>
  <mergeCells count="15">
    <mergeCell ref="C24:E24"/>
    <mergeCell ref="C25:E25"/>
    <mergeCell ref="C26:E26"/>
    <mergeCell ref="G5:G6"/>
    <mergeCell ref="A17:D17"/>
    <mergeCell ref="A18:F18"/>
    <mergeCell ref="G18:G19"/>
    <mergeCell ref="A19:F19"/>
    <mergeCell ref="F5:F6"/>
    <mergeCell ref="C23:E23"/>
    <mergeCell ref="A5:A6"/>
    <mergeCell ref="B5:B6"/>
    <mergeCell ref="C5:C6"/>
    <mergeCell ref="D5:D6"/>
    <mergeCell ref="E5:E6"/>
  </mergeCells>
  <phoneticPr fontId="1"/>
  <conditionalFormatting sqref="B7:G7 A8:G16">
    <cfRule type="containsBlanks" dxfId="1" priority="1">
      <formula>LEN(TRIM(A7))=0</formula>
    </cfRule>
  </conditionalFormatting>
  <dataValidations count="2">
    <dataValidation type="list" allowBlank="1" showInputMessage="1" showErrorMessage="1" sqref="B7:B16 IX7:IX16 ST7:ST16 ACP7:ACP16 AML7:AML16 AWH7:AWH16 BGD7:BGD16 BPZ7:BPZ16 BZV7:BZV16 CJR7:CJR16 CTN7:CTN16 DDJ7:DDJ16 DNF7:DNF16 DXB7:DXB16 EGX7:EGX16 EQT7:EQT16 FAP7:FAP16 FKL7:FKL16 FUH7:FUH16 GED7:GED16 GNZ7:GNZ16 GXV7:GXV16 HHR7:HHR16 HRN7:HRN16 IBJ7:IBJ16 ILF7:ILF16 IVB7:IVB16 JEX7:JEX16 JOT7:JOT16 JYP7:JYP16 KIL7:KIL16 KSH7:KSH16 LCD7:LCD16 LLZ7:LLZ16 LVV7:LVV16 MFR7:MFR16 MPN7:MPN16 MZJ7:MZJ16 NJF7:NJF16 NTB7:NTB16 OCX7:OCX16 OMT7:OMT16 OWP7:OWP16 PGL7:PGL16 PQH7:PQH16 QAD7:QAD16 QJZ7:QJZ16 QTV7:QTV16 RDR7:RDR16 RNN7:RNN16 RXJ7:RXJ16 SHF7:SHF16 SRB7:SRB16 TAX7:TAX16 TKT7:TKT16 TUP7:TUP16 UEL7:UEL16 UOH7:UOH16 UYD7:UYD16 VHZ7:VHZ16 VRV7:VRV16 WBR7:WBR16 WLN7:WLN16 WVJ7:WVJ16 B65540:B65549 IX65543:IX65552 ST65543:ST65552 ACP65543:ACP65552 AML65543:AML65552 AWH65543:AWH65552 BGD65543:BGD65552 BPZ65543:BPZ65552 BZV65543:BZV65552 CJR65543:CJR65552 CTN65543:CTN65552 DDJ65543:DDJ65552 DNF65543:DNF65552 DXB65543:DXB65552 EGX65543:EGX65552 EQT65543:EQT65552 FAP65543:FAP65552 FKL65543:FKL65552 FUH65543:FUH65552 GED65543:GED65552 GNZ65543:GNZ65552 GXV65543:GXV65552 HHR65543:HHR65552 HRN65543:HRN65552 IBJ65543:IBJ65552 ILF65543:ILF65552 IVB65543:IVB65552 JEX65543:JEX65552 JOT65543:JOT65552 JYP65543:JYP65552 KIL65543:KIL65552 KSH65543:KSH65552 LCD65543:LCD65552 LLZ65543:LLZ65552 LVV65543:LVV65552 MFR65543:MFR65552 MPN65543:MPN65552 MZJ65543:MZJ65552 NJF65543:NJF65552 NTB65543:NTB65552 OCX65543:OCX65552 OMT65543:OMT65552 OWP65543:OWP65552 PGL65543:PGL65552 PQH65543:PQH65552 QAD65543:QAD65552 QJZ65543:QJZ65552 QTV65543:QTV65552 RDR65543:RDR65552 RNN65543:RNN65552 RXJ65543:RXJ65552 SHF65543:SHF65552 SRB65543:SRB65552 TAX65543:TAX65552 TKT65543:TKT65552 TUP65543:TUP65552 UEL65543:UEL65552 UOH65543:UOH65552 UYD65543:UYD65552 VHZ65543:VHZ65552 VRV65543:VRV65552 WBR65543:WBR65552 WLN65543:WLN65552 WVJ65543:WVJ65552 B131076:B131085 IX131079:IX131088 ST131079:ST131088 ACP131079:ACP131088 AML131079:AML131088 AWH131079:AWH131088 BGD131079:BGD131088 BPZ131079:BPZ131088 BZV131079:BZV131088 CJR131079:CJR131088 CTN131079:CTN131088 DDJ131079:DDJ131088 DNF131079:DNF131088 DXB131079:DXB131088 EGX131079:EGX131088 EQT131079:EQT131088 FAP131079:FAP131088 FKL131079:FKL131088 FUH131079:FUH131088 GED131079:GED131088 GNZ131079:GNZ131088 GXV131079:GXV131088 HHR131079:HHR131088 HRN131079:HRN131088 IBJ131079:IBJ131088 ILF131079:ILF131088 IVB131079:IVB131088 JEX131079:JEX131088 JOT131079:JOT131088 JYP131079:JYP131088 KIL131079:KIL131088 KSH131079:KSH131088 LCD131079:LCD131088 LLZ131079:LLZ131088 LVV131079:LVV131088 MFR131079:MFR131088 MPN131079:MPN131088 MZJ131079:MZJ131088 NJF131079:NJF131088 NTB131079:NTB131088 OCX131079:OCX131088 OMT131079:OMT131088 OWP131079:OWP131088 PGL131079:PGL131088 PQH131079:PQH131088 QAD131079:QAD131088 QJZ131079:QJZ131088 QTV131079:QTV131088 RDR131079:RDR131088 RNN131079:RNN131088 RXJ131079:RXJ131088 SHF131079:SHF131088 SRB131079:SRB131088 TAX131079:TAX131088 TKT131079:TKT131088 TUP131079:TUP131088 UEL131079:UEL131088 UOH131079:UOH131088 UYD131079:UYD131088 VHZ131079:VHZ131088 VRV131079:VRV131088 WBR131079:WBR131088 WLN131079:WLN131088 WVJ131079:WVJ131088 B196612:B196621 IX196615:IX196624 ST196615:ST196624 ACP196615:ACP196624 AML196615:AML196624 AWH196615:AWH196624 BGD196615:BGD196624 BPZ196615:BPZ196624 BZV196615:BZV196624 CJR196615:CJR196624 CTN196615:CTN196624 DDJ196615:DDJ196624 DNF196615:DNF196624 DXB196615:DXB196624 EGX196615:EGX196624 EQT196615:EQT196624 FAP196615:FAP196624 FKL196615:FKL196624 FUH196615:FUH196624 GED196615:GED196624 GNZ196615:GNZ196624 GXV196615:GXV196624 HHR196615:HHR196624 HRN196615:HRN196624 IBJ196615:IBJ196624 ILF196615:ILF196624 IVB196615:IVB196624 JEX196615:JEX196624 JOT196615:JOT196624 JYP196615:JYP196624 KIL196615:KIL196624 KSH196615:KSH196624 LCD196615:LCD196624 LLZ196615:LLZ196624 LVV196615:LVV196624 MFR196615:MFR196624 MPN196615:MPN196624 MZJ196615:MZJ196624 NJF196615:NJF196624 NTB196615:NTB196624 OCX196615:OCX196624 OMT196615:OMT196624 OWP196615:OWP196624 PGL196615:PGL196624 PQH196615:PQH196624 QAD196615:QAD196624 QJZ196615:QJZ196624 QTV196615:QTV196624 RDR196615:RDR196624 RNN196615:RNN196624 RXJ196615:RXJ196624 SHF196615:SHF196624 SRB196615:SRB196624 TAX196615:TAX196624 TKT196615:TKT196624 TUP196615:TUP196624 UEL196615:UEL196624 UOH196615:UOH196624 UYD196615:UYD196624 VHZ196615:VHZ196624 VRV196615:VRV196624 WBR196615:WBR196624 WLN196615:WLN196624 WVJ196615:WVJ196624 B262148:B262157 IX262151:IX262160 ST262151:ST262160 ACP262151:ACP262160 AML262151:AML262160 AWH262151:AWH262160 BGD262151:BGD262160 BPZ262151:BPZ262160 BZV262151:BZV262160 CJR262151:CJR262160 CTN262151:CTN262160 DDJ262151:DDJ262160 DNF262151:DNF262160 DXB262151:DXB262160 EGX262151:EGX262160 EQT262151:EQT262160 FAP262151:FAP262160 FKL262151:FKL262160 FUH262151:FUH262160 GED262151:GED262160 GNZ262151:GNZ262160 GXV262151:GXV262160 HHR262151:HHR262160 HRN262151:HRN262160 IBJ262151:IBJ262160 ILF262151:ILF262160 IVB262151:IVB262160 JEX262151:JEX262160 JOT262151:JOT262160 JYP262151:JYP262160 KIL262151:KIL262160 KSH262151:KSH262160 LCD262151:LCD262160 LLZ262151:LLZ262160 LVV262151:LVV262160 MFR262151:MFR262160 MPN262151:MPN262160 MZJ262151:MZJ262160 NJF262151:NJF262160 NTB262151:NTB262160 OCX262151:OCX262160 OMT262151:OMT262160 OWP262151:OWP262160 PGL262151:PGL262160 PQH262151:PQH262160 QAD262151:QAD262160 QJZ262151:QJZ262160 QTV262151:QTV262160 RDR262151:RDR262160 RNN262151:RNN262160 RXJ262151:RXJ262160 SHF262151:SHF262160 SRB262151:SRB262160 TAX262151:TAX262160 TKT262151:TKT262160 TUP262151:TUP262160 UEL262151:UEL262160 UOH262151:UOH262160 UYD262151:UYD262160 VHZ262151:VHZ262160 VRV262151:VRV262160 WBR262151:WBR262160 WLN262151:WLN262160 WVJ262151:WVJ262160 B327684:B327693 IX327687:IX327696 ST327687:ST327696 ACP327687:ACP327696 AML327687:AML327696 AWH327687:AWH327696 BGD327687:BGD327696 BPZ327687:BPZ327696 BZV327687:BZV327696 CJR327687:CJR327696 CTN327687:CTN327696 DDJ327687:DDJ327696 DNF327687:DNF327696 DXB327687:DXB327696 EGX327687:EGX327696 EQT327687:EQT327696 FAP327687:FAP327696 FKL327687:FKL327696 FUH327687:FUH327696 GED327687:GED327696 GNZ327687:GNZ327696 GXV327687:GXV327696 HHR327687:HHR327696 HRN327687:HRN327696 IBJ327687:IBJ327696 ILF327687:ILF327696 IVB327687:IVB327696 JEX327687:JEX327696 JOT327687:JOT327696 JYP327687:JYP327696 KIL327687:KIL327696 KSH327687:KSH327696 LCD327687:LCD327696 LLZ327687:LLZ327696 LVV327687:LVV327696 MFR327687:MFR327696 MPN327687:MPN327696 MZJ327687:MZJ327696 NJF327687:NJF327696 NTB327687:NTB327696 OCX327687:OCX327696 OMT327687:OMT327696 OWP327687:OWP327696 PGL327687:PGL327696 PQH327687:PQH327696 QAD327687:QAD327696 QJZ327687:QJZ327696 QTV327687:QTV327696 RDR327687:RDR327696 RNN327687:RNN327696 RXJ327687:RXJ327696 SHF327687:SHF327696 SRB327687:SRB327696 TAX327687:TAX327696 TKT327687:TKT327696 TUP327687:TUP327696 UEL327687:UEL327696 UOH327687:UOH327696 UYD327687:UYD327696 VHZ327687:VHZ327696 VRV327687:VRV327696 WBR327687:WBR327696 WLN327687:WLN327696 WVJ327687:WVJ327696 B393220:B393229 IX393223:IX393232 ST393223:ST393232 ACP393223:ACP393232 AML393223:AML393232 AWH393223:AWH393232 BGD393223:BGD393232 BPZ393223:BPZ393232 BZV393223:BZV393232 CJR393223:CJR393232 CTN393223:CTN393232 DDJ393223:DDJ393232 DNF393223:DNF393232 DXB393223:DXB393232 EGX393223:EGX393232 EQT393223:EQT393232 FAP393223:FAP393232 FKL393223:FKL393232 FUH393223:FUH393232 GED393223:GED393232 GNZ393223:GNZ393232 GXV393223:GXV393232 HHR393223:HHR393232 HRN393223:HRN393232 IBJ393223:IBJ393232 ILF393223:ILF393232 IVB393223:IVB393232 JEX393223:JEX393232 JOT393223:JOT393232 JYP393223:JYP393232 KIL393223:KIL393232 KSH393223:KSH393232 LCD393223:LCD393232 LLZ393223:LLZ393232 LVV393223:LVV393232 MFR393223:MFR393232 MPN393223:MPN393232 MZJ393223:MZJ393232 NJF393223:NJF393232 NTB393223:NTB393232 OCX393223:OCX393232 OMT393223:OMT393232 OWP393223:OWP393232 PGL393223:PGL393232 PQH393223:PQH393232 QAD393223:QAD393232 QJZ393223:QJZ393232 QTV393223:QTV393232 RDR393223:RDR393232 RNN393223:RNN393232 RXJ393223:RXJ393232 SHF393223:SHF393232 SRB393223:SRB393232 TAX393223:TAX393232 TKT393223:TKT393232 TUP393223:TUP393232 UEL393223:UEL393232 UOH393223:UOH393232 UYD393223:UYD393232 VHZ393223:VHZ393232 VRV393223:VRV393232 WBR393223:WBR393232 WLN393223:WLN393232 WVJ393223:WVJ393232 B458756:B458765 IX458759:IX458768 ST458759:ST458768 ACP458759:ACP458768 AML458759:AML458768 AWH458759:AWH458768 BGD458759:BGD458768 BPZ458759:BPZ458768 BZV458759:BZV458768 CJR458759:CJR458768 CTN458759:CTN458768 DDJ458759:DDJ458768 DNF458759:DNF458768 DXB458759:DXB458768 EGX458759:EGX458768 EQT458759:EQT458768 FAP458759:FAP458768 FKL458759:FKL458768 FUH458759:FUH458768 GED458759:GED458768 GNZ458759:GNZ458768 GXV458759:GXV458768 HHR458759:HHR458768 HRN458759:HRN458768 IBJ458759:IBJ458768 ILF458759:ILF458768 IVB458759:IVB458768 JEX458759:JEX458768 JOT458759:JOT458768 JYP458759:JYP458768 KIL458759:KIL458768 KSH458759:KSH458768 LCD458759:LCD458768 LLZ458759:LLZ458768 LVV458759:LVV458768 MFR458759:MFR458768 MPN458759:MPN458768 MZJ458759:MZJ458768 NJF458759:NJF458768 NTB458759:NTB458768 OCX458759:OCX458768 OMT458759:OMT458768 OWP458759:OWP458768 PGL458759:PGL458768 PQH458759:PQH458768 QAD458759:QAD458768 QJZ458759:QJZ458768 QTV458759:QTV458768 RDR458759:RDR458768 RNN458759:RNN458768 RXJ458759:RXJ458768 SHF458759:SHF458768 SRB458759:SRB458768 TAX458759:TAX458768 TKT458759:TKT458768 TUP458759:TUP458768 UEL458759:UEL458768 UOH458759:UOH458768 UYD458759:UYD458768 VHZ458759:VHZ458768 VRV458759:VRV458768 WBR458759:WBR458768 WLN458759:WLN458768 WVJ458759:WVJ458768 B524292:B524301 IX524295:IX524304 ST524295:ST524304 ACP524295:ACP524304 AML524295:AML524304 AWH524295:AWH524304 BGD524295:BGD524304 BPZ524295:BPZ524304 BZV524295:BZV524304 CJR524295:CJR524304 CTN524295:CTN524304 DDJ524295:DDJ524304 DNF524295:DNF524304 DXB524295:DXB524304 EGX524295:EGX524304 EQT524295:EQT524304 FAP524295:FAP524304 FKL524295:FKL524304 FUH524295:FUH524304 GED524295:GED524304 GNZ524295:GNZ524304 GXV524295:GXV524304 HHR524295:HHR524304 HRN524295:HRN524304 IBJ524295:IBJ524304 ILF524295:ILF524304 IVB524295:IVB524304 JEX524295:JEX524304 JOT524295:JOT524304 JYP524295:JYP524304 KIL524295:KIL524304 KSH524295:KSH524304 LCD524295:LCD524304 LLZ524295:LLZ524304 LVV524295:LVV524304 MFR524295:MFR524304 MPN524295:MPN524304 MZJ524295:MZJ524304 NJF524295:NJF524304 NTB524295:NTB524304 OCX524295:OCX524304 OMT524295:OMT524304 OWP524295:OWP524304 PGL524295:PGL524304 PQH524295:PQH524304 QAD524295:QAD524304 QJZ524295:QJZ524304 QTV524295:QTV524304 RDR524295:RDR524304 RNN524295:RNN524304 RXJ524295:RXJ524304 SHF524295:SHF524304 SRB524295:SRB524304 TAX524295:TAX524304 TKT524295:TKT524304 TUP524295:TUP524304 UEL524295:UEL524304 UOH524295:UOH524304 UYD524295:UYD524304 VHZ524295:VHZ524304 VRV524295:VRV524304 WBR524295:WBR524304 WLN524295:WLN524304 WVJ524295:WVJ524304 B589828:B589837 IX589831:IX589840 ST589831:ST589840 ACP589831:ACP589840 AML589831:AML589840 AWH589831:AWH589840 BGD589831:BGD589840 BPZ589831:BPZ589840 BZV589831:BZV589840 CJR589831:CJR589840 CTN589831:CTN589840 DDJ589831:DDJ589840 DNF589831:DNF589840 DXB589831:DXB589840 EGX589831:EGX589840 EQT589831:EQT589840 FAP589831:FAP589840 FKL589831:FKL589840 FUH589831:FUH589840 GED589831:GED589840 GNZ589831:GNZ589840 GXV589831:GXV589840 HHR589831:HHR589840 HRN589831:HRN589840 IBJ589831:IBJ589840 ILF589831:ILF589840 IVB589831:IVB589840 JEX589831:JEX589840 JOT589831:JOT589840 JYP589831:JYP589840 KIL589831:KIL589840 KSH589831:KSH589840 LCD589831:LCD589840 LLZ589831:LLZ589840 LVV589831:LVV589840 MFR589831:MFR589840 MPN589831:MPN589840 MZJ589831:MZJ589840 NJF589831:NJF589840 NTB589831:NTB589840 OCX589831:OCX589840 OMT589831:OMT589840 OWP589831:OWP589840 PGL589831:PGL589840 PQH589831:PQH589840 QAD589831:QAD589840 QJZ589831:QJZ589840 QTV589831:QTV589840 RDR589831:RDR589840 RNN589831:RNN589840 RXJ589831:RXJ589840 SHF589831:SHF589840 SRB589831:SRB589840 TAX589831:TAX589840 TKT589831:TKT589840 TUP589831:TUP589840 UEL589831:UEL589840 UOH589831:UOH589840 UYD589831:UYD589840 VHZ589831:VHZ589840 VRV589831:VRV589840 WBR589831:WBR589840 WLN589831:WLN589840 WVJ589831:WVJ589840 B655364:B655373 IX655367:IX655376 ST655367:ST655376 ACP655367:ACP655376 AML655367:AML655376 AWH655367:AWH655376 BGD655367:BGD655376 BPZ655367:BPZ655376 BZV655367:BZV655376 CJR655367:CJR655376 CTN655367:CTN655376 DDJ655367:DDJ655376 DNF655367:DNF655376 DXB655367:DXB655376 EGX655367:EGX655376 EQT655367:EQT655376 FAP655367:FAP655376 FKL655367:FKL655376 FUH655367:FUH655376 GED655367:GED655376 GNZ655367:GNZ655376 GXV655367:GXV655376 HHR655367:HHR655376 HRN655367:HRN655376 IBJ655367:IBJ655376 ILF655367:ILF655376 IVB655367:IVB655376 JEX655367:JEX655376 JOT655367:JOT655376 JYP655367:JYP655376 KIL655367:KIL655376 KSH655367:KSH655376 LCD655367:LCD655376 LLZ655367:LLZ655376 LVV655367:LVV655376 MFR655367:MFR655376 MPN655367:MPN655376 MZJ655367:MZJ655376 NJF655367:NJF655376 NTB655367:NTB655376 OCX655367:OCX655376 OMT655367:OMT655376 OWP655367:OWP655376 PGL655367:PGL655376 PQH655367:PQH655376 QAD655367:QAD655376 QJZ655367:QJZ655376 QTV655367:QTV655376 RDR655367:RDR655376 RNN655367:RNN655376 RXJ655367:RXJ655376 SHF655367:SHF655376 SRB655367:SRB655376 TAX655367:TAX655376 TKT655367:TKT655376 TUP655367:TUP655376 UEL655367:UEL655376 UOH655367:UOH655376 UYD655367:UYD655376 VHZ655367:VHZ655376 VRV655367:VRV655376 WBR655367:WBR655376 WLN655367:WLN655376 WVJ655367:WVJ655376 B720900:B720909 IX720903:IX720912 ST720903:ST720912 ACP720903:ACP720912 AML720903:AML720912 AWH720903:AWH720912 BGD720903:BGD720912 BPZ720903:BPZ720912 BZV720903:BZV720912 CJR720903:CJR720912 CTN720903:CTN720912 DDJ720903:DDJ720912 DNF720903:DNF720912 DXB720903:DXB720912 EGX720903:EGX720912 EQT720903:EQT720912 FAP720903:FAP720912 FKL720903:FKL720912 FUH720903:FUH720912 GED720903:GED720912 GNZ720903:GNZ720912 GXV720903:GXV720912 HHR720903:HHR720912 HRN720903:HRN720912 IBJ720903:IBJ720912 ILF720903:ILF720912 IVB720903:IVB720912 JEX720903:JEX720912 JOT720903:JOT720912 JYP720903:JYP720912 KIL720903:KIL720912 KSH720903:KSH720912 LCD720903:LCD720912 LLZ720903:LLZ720912 LVV720903:LVV720912 MFR720903:MFR720912 MPN720903:MPN720912 MZJ720903:MZJ720912 NJF720903:NJF720912 NTB720903:NTB720912 OCX720903:OCX720912 OMT720903:OMT720912 OWP720903:OWP720912 PGL720903:PGL720912 PQH720903:PQH720912 QAD720903:QAD720912 QJZ720903:QJZ720912 QTV720903:QTV720912 RDR720903:RDR720912 RNN720903:RNN720912 RXJ720903:RXJ720912 SHF720903:SHF720912 SRB720903:SRB720912 TAX720903:TAX720912 TKT720903:TKT720912 TUP720903:TUP720912 UEL720903:UEL720912 UOH720903:UOH720912 UYD720903:UYD720912 VHZ720903:VHZ720912 VRV720903:VRV720912 WBR720903:WBR720912 WLN720903:WLN720912 WVJ720903:WVJ720912 B786436:B786445 IX786439:IX786448 ST786439:ST786448 ACP786439:ACP786448 AML786439:AML786448 AWH786439:AWH786448 BGD786439:BGD786448 BPZ786439:BPZ786448 BZV786439:BZV786448 CJR786439:CJR786448 CTN786439:CTN786448 DDJ786439:DDJ786448 DNF786439:DNF786448 DXB786439:DXB786448 EGX786439:EGX786448 EQT786439:EQT786448 FAP786439:FAP786448 FKL786439:FKL786448 FUH786439:FUH786448 GED786439:GED786448 GNZ786439:GNZ786448 GXV786439:GXV786448 HHR786439:HHR786448 HRN786439:HRN786448 IBJ786439:IBJ786448 ILF786439:ILF786448 IVB786439:IVB786448 JEX786439:JEX786448 JOT786439:JOT786448 JYP786439:JYP786448 KIL786439:KIL786448 KSH786439:KSH786448 LCD786439:LCD786448 LLZ786439:LLZ786448 LVV786439:LVV786448 MFR786439:MFR786448 MPN786439:MPN786448 MZJ786439:MZJ786448 NJF786439:NJF786448 NTB786439:NTB786448 OCX786439:OCX786448 OMT786439:OMT786448 OWP786439:OWP786448 PGL786439:PGL786448 PQH786439:PQH786448 QAD786439:QAD786448 QJZ786439:QJZ786448 QTV786439:QTV786448 RDR786439:RDR786448 RNN786439:RNN786448 RXJ786439:RXJ786448 SHF786439:SHF786448 SRB786439:SRB786448 TAX786439:TAX786448 TKT786439:TKT786448 TUP786439:TUP786448 UEL786439:UEL786448 UOH786439:UOH786448 UYD786439:UYD786448 VHZ786439:VHZ786448 VRV786439:VRV786448 WBR786439:WBR786448 WLN786439:WLN786448 WVJ786439:WVJ786448 B851972:B851981 IX851975:IX851984 ST851975:ST851984 ACP851975:ACP851984 AML851975:AML851984 AWH851975:AWH851984 BGD851975:BGD851984 BPZ851975:BPZ851984 BZV851975:BZV851984 CJR851975:CJR851984 CTN851975:CTN851984 DDJ851975:DDJ851984 DNF851975:DNF851984 DXB851975:DXB851984 EGX851975:EGX851984 EQT851975:EQT851984 FAP851975:FAP851984 FKL851975:FKL851984 FUH851975:FUH851984 GED851975:GED851984 GNZ851975:GNZ851984 GXV851975:GXV851984 HHR851975:HHR851984 HRN851975:HRN851984 IBJ851975:IBJ851984 ILF851975:ILF851984 IVB851975:IVB851984 JEX851975:JEX851984 JOT851975:JOT851984 JYP851975:JYP851984 KIL851975:KIL851984 KSH851975:KSH851984 LCD851975:LCD851984 LLZ851975:LLZ851984 LVV851975:LVV851984 MFR851975:MFR851984 MPN851975:MPN851984 MZJ851975:MZJ851984 NJF851975:NJF851984 NTB851975:NTB851984 OCX851975:OCX851984 OMT851975:OMT851984 OWP851975:OWP851984 PGL851975:PGL851984 PQH851975:PQH851984 QAD851975:QAD851984 QJZ851975:QJZ851984 QTV851975:QTV851984 RDR851975:RDR851984 RNN851975:RNN851984 RXJ851975:RXJ851984 SHF851975:SHF851984 SRB851975:SRB851984 TAX851975:TAX851984 TKT851975:TKT851984 TUP851975:TUP851984 UEL851975:UEL851984 UOH851975:UOH851984 UYD851975:UYD851984 VHZ851975:VHZ851984 VRV851975:VRV851984 WBR851975:WBR851984 WLN851975:WLN851984 WVJ851975:WVJ851984 B917508:B917517 IX917511:IX917520 ST917511:ST917520 ACP917511:ACP917520 AML917511:AML917520 AWH917511:AWH917520 BGD917511:BGD917520 BPZ917511:BPZ917520 BZV917511:BZV917520 CJR917511:CJR917520 CTN917511:CTN917520 DDJ917511:DDJ917520 DNF917511:DNF917520 DXB917511:DXB917520 EGX917511:EGX917520 EQT917511:EQT917520 FAP917511:FAP917520 FKL917511:FKL917520 FUH917511:FUH917520 GED917511:GED917520 GNZ917511:GNZ917520 GXV917511:GXV917520 HHR917511:HHR917520 HRN917511:HRN917520 IBJ917511:IBJ917520 ILF917511:ILF917520 IVB917511:IVB917520 JEX917511:JEX917520 JOT917511:JOT917520 JYP917511:JYP917520 KIL917511:KIL917520 KSH917511:KSH917520 LCD917511:LCD917520 LLZ917511:LLZ917520 LVV917511:LVV917520 MFR917511:MFR917520 MPN917511:MPN917520 MZJ917511:MZJ917520 NJF917511:NJF917520 NTB917511:NTB917520 OCX917511:OCX917520 OMT917511:OMT917520 OWP917511:OWP917520 PGL917511:PGL917520 PQH917511:PQH917520 QAD917511:QAD917520 QJZ917511:QJZ917520 QTV917511:QTV917520 RDR917511:RDR917520 RNN917511:RNN917520 RXJ917511:RXJ917520 SHF917511:SHF917520 SRB917511:SRB917520 TAX917511:TAX917520 TKT917511:TKT917520 TUP917511:TUP917520 UEL917511:UEL917520 UOH917511:UOH917520 UYD917511:UYD917520 VHZ917511:VHZ917520 VRV917511:VRV917520 WBR917511:WBR917520 WLN917511:WLN917520 WVJ917511:WVJ917520 B983044:B983053 IX983047:IX983056 ST983047:ST983056 ACP983047:ACP983056 AML983047:AML983056 AWH983047:AWH983056 BGD983047:BGD983056 BPZ983047:BPZ983056 BZV983047:BZV983056 CJR983047:CJR983056 CTN983047:CTN983056 DDJ983047:DDJ983056 DNF983047:DNF983056 DXB983047:DXB983056 EGX983047:EGX983056 EQT983047:EQT983056 FAP983047:FAP983056 FKL983047:FKL983056 FUH983047:FUH983056 GED983047:GED983056 GNZ983047:GNZ983056 GXV983047:GXV983056 HHR983047:HHR983056 HRN983047:HRN983056 IBJ983047:IBJ983056 ILF983047:ILF983056 IVB983047:IVB983056 JEX983047:JEX983056 JOT983047:JOT983056 JYP983047:JYP983056 KIL983047:KIL983056 KSH983047:KSH983056 LCD983047:LCD983056 LLZ983047:LLZ983056 LVV983047:LVV983056 MFR983047:MFR983056 MPN983047:MPN983056 MZJ983047:MZJ983056 NJF983047:NJF983056 NTB983047:NTB983056 OCX983047:OCX983056 OMT983047:OMT983056 OWP983047:OWP983056 PGL983047:PGL983056 PQH983047:PQH983056 QAD983047:QAD983056 QJZ983047:QJZ983056 QTV983047:QTV983056 RDR983047:RDR983056 RNN983047:RNN983056 RXJ983047:RXJ983056 SHF983047:SHF983056 SRB983047:SRB983056 TAX983047:TAX983056 TKT983047:TKT983056 TUP983047:TUP983056 UEL983047:UEL983056 UOH983047:UOH983056 UYD983047:UYD983056 VHZ983047:VHZ983056 VRV983047:VRV983056 WBR983047:WBR983056 WLN983047:WLN983056 WVJ983047:WVJ983056" xr:uid="{27510A2F-89AA-43A2-98B3-D5E512AFCBA4}">
      <formula1>"設備改修,運用改善"</formula1>
    </dataValidation>
    <dataValidation type="list" allowBlank="1" showInputMessage="1" showErrorMessage="1" sqref="C7:C16 IY7:IY16 SU7:SU16 ACQ7:ACQ16 AMM7:AMM16 AWI7:AWI16 BGE7:BGE16 BQA7:BQA16 BZW7:BZW16 CJS7:CJS16 CTO7:CTO16 DDK7:DDK16 DNG7:DNG16 DXC7:DXC16 EGY7:EGY16 EQU7:EQU16 FAQ7:FAQ16 FKM7:FKM16 FUI7:FUI16 GEE7:GEE16 GOA7:GOA16 GXW7:GXW16 HHS7:HHS16 HRO7:HRO16 IBK7:IBK16 ILG7:ILG16 IVC7:IVC16 JEY7:JEY16 JOU7:JOU16 JYQ7:JYQ16 KIM7:KIM16 KSI7:KSI16 LCE7:LCE16 LMA7:LMA16 LVW7:LVW16 MFS7:MFS16 MPO7:MPO16 MZK7:MZK16 NJG7:NJG16 NTC7:NTC16 OCY7:OCY16 OMU7:OMU16 OWQ7:OWQ16 PGM7:PGM16 PQI7:PQI16 QAE7:QAE16 QKA7:QKA16 QTW7:QTW16 RDS7:RDS16 RNO7:RNO16 RXK7:RXK16 SHG7:SHG16 SRC7:SRC16 TAY7:TAY16 TKU7:TKU16 TUQ7:TUQ16 UEM7:UEM16 UOI7:UOI16 UYE7:UYE16 VIA7:VIA16 VRW7:VRW16 WBS7:WBS16 WLO7:WLO16 WVK7:WVK16 C65540:C65549 IY65543:IY65552 SU65543:SU65552 ACQ65543:ACQ65552 AMM65543:AMM65552 AWI65543:AWI65552 BGE65543:BGE65552 BQA65543:BQA65552 BZW65543:BZW65552 CJS65543:CJS65552 CTO65543:CTO65552 DDK65543:DDK65552 DNG65543:DNG65552 DXC65543:DXC65552 EGY65543:EGY65552 EQU65543:EQU65552 FAQ65543:FAQ65552 FKM65543:FKM65552 FUI65543:FUI65552 GEE65543:GEE65552 GOA65543:GOA65552 GXW65543:GXW65552 HHS65543:HHS65552 HRO65543:HRO65552 IBK65543:IBK65552 ILG65543:ILG65552 IVC65543:IVC65552 JEY65543:JEY65552 JOU65543:JOU65552 JYQ65543:JYQ65552 KIM65543:KIM65552 KSI65543:KSI65552 LCE65543:LCE65552 LMA65543:LMA65552 LVW65543:LVW65552 MFS65543:MFS65552 MPO65543:MPO65552 MZK65543:MZK65552 NJG65543:NJG65552 NTC65543:NTC65552 OCY65543:OCY65552 OMU65543:OMU65552 OWQ65543:OWQ65552 PGM65543:PGM65552 PQI65543:PQI65552 QAE65543:QAE65552 QKA65543:QKA65552 QTW65543:QTW65552 RDS65543:RDS65552 RNO65543:RNO65552 RXK65543:RXK65552 SHG65543:SHG65552 SRC65543:SRC65552 TAY65543:TAY65552 TKU65543:TKU65552 TUQ65543:TUQ65552 UEM65543:UEM65552 UOI65543:UOI65552 UYE65543:UYE65552 VIA65543:VIA65552 VRW65543:VRW65552 WBS65543:WBS65552 WLO65543:WLO65552 WVK65543:WVK65552 C131076:C131085 IY131079:IY131088 SU131079:SU131088 ACQ131079:ACQ131088 AMM131079:AMM131088 AWI131079:AWI131088 BGE131079:BGE131088 BQA131079:BQA131088 BZW131079:BZW131088 CJS131079:CJS131088 CTO131079:CTO131088 DDK131079:DDK131088 DNG131079:DNG131088 DXC131079:DXC131088 EGY131079:EGY131088 EQU131079:EQU131088 FAQ131079:FAQ131088 FKM131079:FKM131088 FUI131079:FUI131088 GEE131079:GEE131088 GOA131079:GOA131088 GXW131079:GXW131088 HHS131079:HHS131088 HRO131079:HRO131088 IBK131079:IBK131088 ILG131079:ILG131088 IVC131079:IVC131088 JEY131079:JEY131088 JOU131079:JOU131088 JYQ131079:JYQ131088 KIM131079:KIM131088 KSI131079:KSI131088 LCE131079:LCE131088 LMA131079:LMA131088 LVW131079:LVW131088 MFS131079:MFS131088 MPO131079:MPO131088 MZK131079:MZK131088 NJG131079:NJG131088 NTC131079:NTC131088 OCY131079:OCY131088 OMU131079:OMU131088 OWQ131079:OWQ131088 PGM131079:PGM131088 PQI131079:PQI131088 QAE131079:QAE131088 QKA131079:QKA131088 QTW131079:QTW131088 RDS131079:RDS131088 RNO131079:RNO131088 RXK131079:RXK131088 SHG131079:SHG131088 SRC131079:SRC131088 TAY131079:TAY131088 TKU131079:TKU131088 TUQ131079:TUQ131088 UEM131079:UEM131088 UOI131079:UOI131088 UYE131079:UYE131088 VIA131079:VIA131088 VRW131079:VRW131088 WBS131079:WBS131088 WLO131079:WLO131088 WVK131079:WVK131088 C196612:C196621 IY196615:IY196624 SU196615:SU196624 ACQ196615:ACQ196624 AMM196615:AMM196624 AWI196615:AWI196624 BGE196615:BGE196624 BQA196615:BQA196624 BZW196615:BZW196624 CJS196615:CJS196624 CTO196615:CTO196624 DDK196615:DDK196624 DNG196615:DNG196624 DXC196615:DXC196624 EGY196615:EGY196624 EQU196615:EQU196624 FAQ196615:FAQ196624 FKM196615:FKM196624 FUI196615:FUI196624 GEE196615:GEE196624 GOA196615:GOA196624 GXW196615:GXW196624 HHS196615:HHS196624 HRO196615:HRO196624 IBK196615:IBK196624 ILG196615:ILG196624 IVC196615:IVC196624 JEY196615:JEY196624 JOU196615:JOU196624 JYQ196615:JYQ196624 KIM196615:KIM196624 KSI196615:KSI196624 LCE196615:LCE196624 LMA196615:LMA196624 LVW196615:LVW196624 MFS196615:MFS196624 MPO196615:MPO196624 MZK196615:MZK196624 NJG196615:NJG196624 NTC196615:NTC196624 OCY196615:OCY196624 OMU196615:OMU196624 OWQ196615:OWQ196624 PGM196615:PGM196624 PQI196615:PQI196624 QAE196615:QAE196624 QKA196615:QKA196624 QTW196615:QTW196624 RDS196615:RDS196624 RNO196615:RNO196624 RXK196615:RXK196624 SHG196615:SHG196624 SRC196615:SRC196624 TAY196615:TAY196624 TKU196615:TKU196624 TUQ196615:TUQ196624 UEM196615:UEM196624 UOI196615:UOI196624 UYE196615:UYE196624 VIA196615:VIA196624 VRW196615:VRW196624 WBS196615:WBS196624 WLO196615:WLO196624 WVK196615:WVK196624 C262148:C262157 IY262151:IY262160 SU262151:SU262160 ACQ262151:ACQ262160 AMM262151:AMM262160 AWI262151:AWI262160 BGE262151:BGE262160 BQA262151:BQA262160 BZW262151:BZW262160 CJS262151:CJS262160 CTO262151:CTO262160 DDK262151:DDK262160 DNG262151:DNG262160 DXC262151:DXC262160 EGY262151:EGY262160 EQU262151:EQU262160 FAQ262151:FAQ262160 FKM262151:FKM262160 FUI262151:FUI262160 GEE262151:GEE262160 GOA262151:GOA262160 GXW262151:GXW262160 HHS262151:HHS262160 HRO262151:HRO262160 IBK262151:IBK262160 ILG262151:ILG262160 IVC262151:IVC262160 JEY262151:JEY262160 JOU262151:JOU262160 JYQ262151:JYQ262160 KIM262151:KIM262160 KSI262151:KSI262160 LCE262151:LCE262160 LMA262151:LMA262160 LVW262151:LVW262160 MFS262151:MFS262160 MPO262151:MPO262160 MZK262151:MZK262160 NJG262151:NJG262160 NTC262151:NTC262160 OCY262151:OCY262160 OMU262151:OMU262160 OWQ262151:OWQ262160 PGM262151:PGM262160 PQI262151:PQI262160 QAE262151:QAE262160 QKA262151:QKA262160 QTW262151:QTW262160 RDS262151:RDS262160 RNO262151:RNO262160 RXK262151:RXK262160 SHG262151:SHG262160 SRC262151:SRC262160 TAY262151:TAY262160 TKU262151:TKU262160 TUQ262151:TUQ262160 UEM262151:UEM262160 UOI262151:UOI262160 UYE262151:UYE262160 VIA262151:VIA262160 VRW262151:VRW262160 WBS262151:WBS262160 WLO262151:WLO262160 WVK262151:WVK262160 C327684:C327693 IY327687:IY327696 SU327687:SU327696 ACQ327687:ACQ327696 AMM327687:AMM327696 AWI327687:AWI327696 BGE327687:BGE327696 BQA327687:BQA327696 BZW327687:BZW327696 CJS327687:CJS327696 CTO327687:CTO327696 DDK327687:DDK327696 DNG327687:DNG327696 DXC327687:DXC327696 EGY327687:EGY327696 EQU327687:EQU327696 FAQ327687:FAQ327696 FKM327687:FKM327696 FUI327687:FUI327696 GEE327687:GEE327696 GOA327687:GOA327696 GXW327687:GXW327696 HHS327687:HHS327696 HRO327687:HRO327696 IBK327687:IBK327696 ILG327687:ILG327696 IVC327687:IVC327696 JEY327687:JEY327696 JOU327687:JOU327696 JYQ327687:JYQ327696 KIM327687:KIM327696 KSI327687:KSI327696 LCE327687:LCE327696 LMA327687:LMA327696 LVW327687:LVW327696 MFS327687:MFS327696 MPO327687:MPO327696 MZK327687:MZK327696 NJG327687:NJG327696 NTC327687:NTC327696 OCY327687:OCY327696 OMU327687:OMU327696 OWQ327687:OWQ327696 PGM327687:PGM327696 PQI327687:PQI327696 QAE327687:QAE327696 QKA327687:QKA327696 QTW327687:QTW327696 RDS327687:RDS327696 RNO327687:RNO327696 RXK327687:RXK327696 SHG327687:SHG327696 SRC327687:SRC327696 TAY327687:TAY327696 TKU327687:TKU327696 TUQ327687:TUQ327696 UEM327687:UEM327696 UOI327687:UOI327696 UYE327687:UYE327696 VIA327687:VIA327696 VRW327687:VRW327696 WBS327687:WBS327696 WLO327687:WLO327696 WVK327687:WVK327696 C393220:C393229 IY393223:IY393232 SU393223:SU393232 ACQ393223:ACQ393232 AMM393223:AMM393232 AWI393223:AWI393232 BGE393223:BGE393232 BQA393223:BQA393232 BZW393223:BZW393232 CJS393223:CJS393232 CTO393223:CTO393232 DDK393223:DDK393232 DNG393223:DNG393232 DXC393223:DXC393232 EGY393223:EGY393232 EQU393223:EQU393232 FAQ393223:FAQ393232 FKM393223:FKM393232 FUI393223:FUI393232 GEE393223:GEE393232 GOA393223:GOA393232 GXW393223:GXW393232 HHS393223:HHS393232 HRO393223:HRO393232 IBK393223:IBK393232 ILG393223:ILG393232 IVC393223:IVC393232 JEY393223:JEY393232 JOU393223:JOU393232 JYQ393223:JYQ393232 KIM393223:KIM393232 KSI393223:KSI393232 LCE393223:LCE393232 LMA393223:LMA393232 LVW393223:LVW393232 MFS393223:MFS393232 MPO393223:MPO393232 MZK393223:MZK393232 NJG393223:NJG393232 NTC393223:NTC393232 OCY393223:OCY393232 OMU393223:OMU393232 OWQ393223:OWQ393232 PGM393223:PGM393232 PQI393223:PQI393232 QAE393223:QAE393232 QKA393223:QKA393232 QTW393223:QTW393232 RDS393223:RDS393232 RNO393223:RNO393232 RXK393223:RXK393232 SHG393223:SHG393232 SRC393223:SRC393232 TAY393223:TAY393232 TKU393223:TKU393232 TUQ393223:TUQ393232 UEM393223:UEM393232 UOI393223:UOI393232 UYE393223:UYE393232 VIA393223:VIA393232 VRW393223:VRW393232 WBS393223:WBS393232 WLO393223:WLO393232 WVK393223:WVK393232 C458756:C458765 IY458759:IY458768 SU458759:SU458768 ACQ458759:ACQ458768 AMM458759:AMM458768 AWI458759:AWI458768 BGE458759:BGE458768 BQA458759:BQA458768 BZW458759:BZW458768 CJS458759:CJS458768 CTO458759:CTO458768 DDK458759:DDK458768 DNG458759:DNG458768 DXC458759:DXC458768 EGY458759:EGY458768 EQU458759:EQU458768 FAQ458759:FAQ458768 FKM458759:FKM458768 FUI458759:FUI458768 GEE458759:GEE458768 GOA458759:GOA458768 GXW458759:GXW458768 HHS458759:HHS458768 HRO458759:HRO458768 IBK458759:IBK458768 ILG458759:ILG458768 IVC458759:IVC458768 JEY458759:JEY458768 JOU458759:JOU458768 JYQ458759:JYQ458768 KIM458759:KIM458768 KSI458759:KSI458768 LCE458759:LCE458768 LMA458759:LMA458768 LVW458759:LVW458768 MFS458759:MFS458768 MPO458759:MPO458768 MZK458759:MZK458768 NJG458759:NJG458768 NTC458759:NTC458768 OCY458759:OCY458768 OMU458759:OMU458768 OWQ458759:OWQ458768 PGM458759:PGM458768 PQI458759:PQI458768 QAE458759:QAE458768 QKA458759:QKA458768 QTW458759:QTW458768 RDS458759:RDS458768 RNO458759:RNO458768 RXK458759:RXK458768 SHG458759:SHG458768 SRC458759:SRC458768 TAY458759:TAY458768 TKU458759:TKU458768 TUQ458759:TUQ458768 UEM458759:UEM458768 UOI458759:UOI458768 UYE458759:UYE458768 VIA458759:VIA458768 VRW458759:VRW458768 WBS458759:WBS458768 WLO458759:WLO458768 WVK458759:WVK458768 C524292:C524301 IY524295:IY524304 SU524295:SU524304 ACQ524295:ACQ524304 AMM524295:AMM524304 AWI524295:AWI524304 BGE524295:BGE524304 BQA524295:BQA524304 BZW524295:BZW524304 CJS524295:CJS524304 CTO524295:CTO524304 DDK524295:DDK524304 DNG524295:DNG524304 DXC524295:DXC524304 EGY524295:EGY524304 EQU524295:EQU524304 FAQ524295:FAQ524304 FKM524295:FKM524304 FUI524295:FUI524304 GEE524295:GEE524304 GOA524295:GOA524304 GXW524295:GXW524304 HHS524295:HHS524304 HRO524295:HRO524304 IBK524295:IBK524304 ILG524295:ILG524304 IVC524295:IVC524304 JEY524295:JEY524304 JOU524295:JOU524304 JYQ524295:JYQ524304 KIM524295:KIM524304 KSI524295:KSI524304 LCE524295:LCE524304 LMA524295:LMA524304 LVW524295:LVW524304 MFS524295:MFS524304 MPO524295:MPO524304 MZK524295:MZK524304 NJG524295:NJG524304 NTC524295:NTC524304 OCY524295:OCY524304 OMU524295:OMU524304 OWQ524295:OWQ524304 PGM524295:PGM524304 PQI524295:PQI524304 QAE524295:QAE524304 QKA524295:QKA524304 QTW524295:QTW524304 RDS524295:RDS524304 RNO524295:RNO524304 RXK524295:RXK524304 SHG524295:SHG524304 SRC524295:SRC524304 TAY524295:TAY524304 TKU524295:TKU524304 TUQ524295:TUQ524304 UEM524295:UEM524304 UOI524295:UOI524304 UYE524295:UYE524304 VIA524295:VIA524304 VRW524295:VRW524304 WBS524295:WBS524304 WLO524295:WLO524304 WVK524295:WVK524304 C589828:C589837 IY589831:IY589840 SU589831:SU589840 ACQ589831:ACQ589840 AMM589831:AMM589840 AWI589831:AWI589840 BGE589831:BGE589840 BQA589831:BQA589840 BZW589831:BZW589840 CJS589831:CJS589840 CTO589831:CTO589840 DDK589831:DDK589840 DNG589831:DNG589840 DXC589831:DXC589840 EGY589831:EGY589840 EQU589831:EQU589840 FAQ589831:FAQ589840 FKM589831:FKM589840 FUI589831:FUI589840 GEE589831:GEE589840 GOA589831:GOA589840 GXW589831:GXW589840 HHS589831:HHS589840 HRO589831:HRO589840 IBK589831:IBK589840 ILG589831:ILG589840 IVC589831:IVC589840 JEY589831:JEY589840 JOU589831:JOU589840 JYQ589831:JYQ589840 KIM589831:KIM589840 KSI589831:KSI589840 LCE589831:LCE589840 LMA589831:LMA589840 LVW589831:LVW589840 MFS589831:MFS589840 MPO589831:MPO589840 MZK589831:MZK589840 NJG589831:NJG589840 NTC589831:NTC589840 OCY589831:OCY589840 OMU589831:OMU589840 OWQ589831:OWQ589840 PGM589831:PGM589840 PQI589831:PQI589840 QAE589831:QAE589840 QKA589831:QKA589840 QTW589831:QTW589840 RDS589831:RDS589840 RNO589831:RNO589840 RXK589831:RXK589840 SHG589831:SHG589840 SRC589831:SRC589840 TAY589831:TAY589840 TKU589831:TKU589840 TUQ589831:TUQ589840 UEM589831:UEM589840 UOI589831:UOI589840 UYE589831:UYE589840 VIA589831:VIA589840 VRW589831:VRW589840 WBS589831:WBS589840 WLO589831:WLO589840 WVK589831:WVK589840 C655364:C655373 IY655367:IY655376 SU655367:SU655376 ACQ655367:ACQ655376 AMM655367:AMM655376 AWI655367:AWI655376 BGE655367:BGE655376 BQA655367:BQA655376 BZW655367:BZW655376 CJS655367:CJS655376 CTO655367:CTO655376 DDK655367:DDK655376 DNG655367:DNG655376 DXC655367:DXC655376 EGY655367:EGY655376 EQU655367:EQU655376 FAQ655367:FAQ655376 FKM655367:FKM655376 FUI655367:FUI655376 GEE655367:GEE655376 GOA655367:GOA655376 GXW655367:GXW655376 HHS655367:HHS655376 HRO655367:HRO655376 IBK655367:IBK655376 ILG655367:ILG655376 IVC655367:IVC655376 JEY655367:JEY655376 JOU655367:JOU655376 JYQ655367:JYQ655376 KIM655367:KIM655376 KSI655367:KSI655376 LCE655367:LCE655376 LMA655367:LMA655376 LVW655367:LVW655376 MFS655367:MFS655376 MPO655367:MPO655376 MZK655367:MZK655376 NJG655367:NJG655376 NTC655367:NTC655376 OCY655367:OCY655376 OMU655367:OMU655376 OWQ655367:OWQ655376 PGM655367:PGM655376 PQI655367:PQI655376 QAE655367:QAE655376 QKA655367:QKA655376 QTW655367:QTW655376 RDS655367:RDS655376 RNO655367:RNO655376 RXK655367:RXK655376 SHG655367:SHG655376 SRC655367:SRC655376 TAY655367:TAY655376 TKU655367:TKU655376 TUQ655367:TUQ655376 UEM655367:UEM655376 UOI655367:UOI655376 UYE655367:UYE655376 VIA655367:VIA655376 VRW655367:VRW655376 WBS655367:WBS655376 WLO655367:WLO655376 WVK655367:WVK655376 C720900:C720909 IY720903:IY720912 SU720903:SU720912 ACQ720903:ACQ720912 AMM720903:AMM720912 AWI720903:AWI720912 BGE720903:BGE720912 BQA720903:BQA720912 BZW720903:BZW720912 CJS720903:CJS720912 CTO720903:CTO720912 DDK720903:DDK720912 DNG720903:DNG720912 DXC720903:DXC720912 EGY720903:EGY720912 EQU720903:EQU720912 FAQ720903:FAQ720912 FKM720903:FKM720912 FUI720903:FUI720912 GEE720903:GEE720912 GOA720903:GOA720912 GXW720903:GXW720912 HHS720903:HHS720912 HRO720903:HRO720912 IBK720903:IBK720912 ILG720903:ILG720912 IVC720903:IVC720912 JEY720903:JEY720912 JOU720903:JOU720912 JYQ720903:JYQ720912 KIM720903:KIM720912 KSI720903:KSI720912 LCE720903:LCE720912 LMA720903:LMA720912 LVW720903:LVW720912 MFS720903:MFS720912 MPO720903:MPO720912 MZK720903:MZK720912 NJG720903:NJG720912 NTC720903:NTC720912 OCY720903:OCY720912 OMU720903:OMU720912 OWQ720903:OWQ720912 PGM720903:PGM720912 PQI720903:PQI720912 QAE720903:QAE720912 QKA720903:QKA720912 QTW720903:QTW720912 RDS720903:RDS720912 RNO720903:RNO720912 RXK720903:RXK720912 SHG720903:SHG720912 SRC720903:SRC720912 TAY720903:TAY720912 TKU720903:TKU720912 TUQ720903:TUQ720912 UEM720903:UEM720912 UOI720903:UOI720912 UYE720903:UYE720912 VIA720903:VIA720912 VRW720903:VRW720912 WBS720903:WBS720912 WLO720903:WLO720912 WVK720903:WVK720912 C786436:C786445 IY786439:IY786448 SU786439:SU786448 ACQ786439:ACQ786448 AMM786439:AMM786448 AWI786439:AWI786448 BGE786439:BGE786448 BQA786439:BQA786448 BZW786439:BZW786448 CJS786439:CJS786448 CTO786439:CTO786448 DDK786439:DDK786448 DNG786439:DNG786448 DXC786439:DXC786448 EGY786439:EGY786448 EQU786439:EQU786448 FAQ786439:FAQ786448 FKM786439:FKM786448 FUI786439:FUI786448 GEE786439:GEE786448 GOA786439:GOA786448 GXW786439:GXW786448 HHS786439:HHS786448 HRO786439:HRO786448 IBK786439:IBK786448 ILG786439:ILG786448 IVC786439:IVC786448 JEY786439:JEY786448 JOU786439:JOU786448 JYQ786439:JYQ786448 KIM786439:KIM786448 KSI786439:KSI786448 LCE786439:LCE786448 LMA786439:LMA786448 LVW786439:LVW786448 MFS786439:MFS786448 MPO786439:MPO786448 MZK786439:MZK786448 NJG786439:NJG786448 NTC786439:NTC786448 OCY786439:OCY786448 OMU786439:OMU786448 OWQ786439:OWQ786448 PGM786439:PGM786448 PQI786439:PQI786448 QAE786439:QAE786448 QKA786439:QKA786448 QTW786439:QTW786448 RDS786439:RDS786448 RNO786439:RNO786448 RXK786439:RXK786448 SHG786439:SHG786448 SRC786439:SRC786448 TAY786439:TAY786448 TKU786439:TKU786448 TUQ786439:TUQ786448 UEM786439:UEM786448 UOI786439:UOI786448 UYE786439:UYE786448 VIA786439:VIA786448 VRW786439:VRW786448 WBS786439:WBS786448 WLO786439:WLO786448 WVK786439:WVK786448 C851972:C851981 IY851975:IY851984 SU851975:SU851984 ACQ851975:ACQ851984 AMM851975:AMM851984 AWI851975:AWI851984 BGE851975:BGE851984 BQA851975:BQA851984 BZW851975:BZW851984 CJS851975:CJS851984 CTO851975:CTO851984 DDK851975:DDK851984 DNG851975:DNG851984 DXC851975:DXC851984 EGY851975:EGY851984 EQU851975:EQU851984 FAQ851975:FAQ851984 FKM851975:FKM851984 FUI851975:FUI851984 GEE851975:GEE851984 GOA851975:GOA851984 GXW851975:GXW851984 HHS851975:HHS851984 HRO851975:HRO851984 IBK851975:IBK851984 ILG851975:ILG851984 IVC851975:IVC851984 JEY851975:JEY851984 JOU851975:JOU851984 JYQ851975:JYQ851984 KIM851975:KIM851984 KSI851975:KSI851984 LCE851975:LCE851984 LMA851975:LMA851984 LVW851975:LVW851984 MFS851975:MFS851984 MPO851975:MPO851984 MZK851975:MZK851984 NJG851975:NJG851984 NTC851975:NTC851984 OCY851975:OCY851984 OMU851975:OMU851984 OWQ851975:OWQ851984 PGM851975:PGM851984 PQI851975:PQI851984 QAE851975:QAE851984 QKA851975:QKA851984 QTW851975:QTW851984 RDS851975:RDS851984 RNO851975:RNO851984 RXK851975:RXK851984 SHG851975:SHG851984 SRC851975:SRC851984 TAY851975:TAY851984 TKU851975:TKU851984 TUQ851975:TUQ851984 UEM851975:UEM851984 UOI851975:UOI851984 UYE851975:UYE851984 VIA851975:VIA851984 VRW851975:VRW851984 WBS851975:WBS851984 WLO851975:WLO851984 WVK851975:WVK851984 C917508:C917517 IY917511:IY917520 SU917511:SU917520 ACQ917511:ACQ917520 AMM917511:AMM917520 AWI917511:AWI917520 BGE917511:BGE917520 BQA917511:BQA917520 BZW917511:BZW917520 CJS917511:CJS917520 CTO917511:CTO917520 DDK917511:DDK917520 DNG917511:DNG917520 DXC917511:DXC917520 EGY917511:EGY917520 EQU917511:EQU917520 FAQ917511:FAQ917520 FKM917511:FKM917520 FUI917511:FUI917520 GEE917511:GEE917520 GOA917511:GOA917520 GXW917511:GXW917520 HHS917511:HHS917520 HRO917511:HRO917520 IBK917511:IBK917520 ILG917511:ILG917520 IVC917511:IVC917520 JEY917511:JEY917520 JOU917511:JOU917520 JYQ917511:JYQ917520 KIM917511:KIM917520 KSI917511:KSI917520 LCE917511:LCE917520 LMA917511:LMA917520 LVW917511:LVW917520 MFS917511:MFS917520 MPO917511:MPO917520 MZK917511:MZK917520 NJG917511:NJG917520 NTC917511:NTC917520 OCY917511:OCY917520 OMU917511:OMU917520 OWQ917511:OWQ917520 PGM917511:PGM917520 PQI917511:PQI917520 QAE917511:QAE917520 QKA917511:QKA917520 QTW917511:QTW917520 RDS917511:RDS917520 RNO917511:RNO917520 RXK917511:RXK917520 SHG917511:SHG917520 SRC917511:SRC917520 TAY917511:TAY917520 TKU917511:TKU917520 TUQ917511:TUQ917520 UEM917511:UEM917520 UOI917511:UOI917520 UYE917511:UYE917520 VIA917511:VIA917520 VRW917511:VRW917520 WBS917511:WBS917520 WLO917511:WLO917520 WVK917511:WVK917520 C983044:C983053 IY983047:IY983056 SU983047:SU983056 ACQ983047:ACQ983056 AMM983047:AMM983056 AWI983047:AWI983056 BGE983047:BGE983056 BQA983047:BQA983056 BZW983047:BZW983056 CJS983047:CJS983056 CTO983047:CTO983056 DDK983047:DDK983056 DNG983047:DNG983056 DXC983047:DXC983056 EGY983047:EGY983056 EQU983047:EQU983056 FAQ983047:FAQ983056 FKM983047:FKM983056 FUI983047:FUI983056 GEE983047:GEE983056 GOA983047:GOA983056 GXW983047:GXW983056 HHS983047:HHS983056 HRO983047:HRO983056 IBK983047:IBK983056 ILG983047:ILG983056 IVC983047:IVC983056 JEY983047:JEY983056 JOU983047:JOU983056 JYQ983047:JYQ983056 KIM983047:KIM983056 KSI983047:KSI983056 LCE983047:LCE983056 LMA983047:LMA983056 LVW983047:LVW983056 MFS983047:MFS983056 MPO983047:MPO983056 MZK983047:MZK983056 NJG983047:NJG983056 NTC983047:NTC983056 OCY983047:OCY983056 OMU983047:OMU983056 OWQ983047:OWQ983056 PGM983047:PGM983056 PQI983047:PQI983056 QAE983047:QAE983056 QKA983047:QKA983056 QTW983047:QTW983056 RDS983047:RDS983056 RNO983047:RNO983056 RXK983047:RXK983056 SHG983047:SHG983056 SRC983047:SRC983056 TAY983047:TAY983056 TKU983047:TKU983056 TUQ983047:TUQ983056 UEM983047:UEM983056 UOI983047:UOI983056 UYE983047:UYE983056 VIA983047:VIA983056 VRW983047:VRW983056 WBS983047:WBS983056 WLO983047:WLO983056 WVK983047:WVK983056" xr:uid="{526C0E8E-8D42-4610-B0BE-3381D6918889}">
      <formula1>"是,非"</formula1>
    </dataValidation>
  </dataValidations>
  <pageMargins left="0.70866141732283472" right="0.70866141732283472" top="0.74803149606299213" bottom="0.74803149606299213" header="0.31496062992125984" footer="0.31496062992125984"/>
  <pageSetup paperSize="9" orientation="portrait" verticalDpi="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98B182-009B-45BC-AB7D-E17523E60E2E}">
  <sheetPr codeName="Sheet6"/>
  <dimension ref="A1:AG39"/>
  <sheetViews>
    <sheetView workbookViewId="0"/>
  </sheetViews>
  <sheetFormatPr defaultColWidth="8.75" defaultRowHeight="18.75"/>
  <cols>
    <col min="1" max="1" width="4.375" style="80" customWidth="1"/>
    <col min="2" max="2" width="23.875" style="80" customWidth="1"/>
    <col min="3" max="3" width="27.125" style="80" customWidth="1"/>
    <col min="4" max="4" width="20.625" style="80" customWidth="1"/>
    <col min="5" max="33" width="9" style="87" customWidth="1"/>
    <col min="34" max="16384" width="8.75" style="80"/>
  </cols>
  <sheetData>
    <row r="1" spans="1:33">
      <c r="A1" s="217"/>
    </row>
    <row r="2" spans="1:33">
      <c r="A2" s="179" t="s">
        <v>297</v>
      </c>
    </row>
    <row r="3" spans="1:33" s="20" customFormat="1" ht="13.5">
      <c r="A3" s="165"/>
      <c r="E3" s="175"/>
      <c r="F3" s="175"/>
      <c r="G3" s="175"/>
      <c r="H3" s="175"/>
      <c r="I3" s="175"/>
      <c r="J3" s="175"/>
      <c r="K3" s="175"/>
      <c r="L3" s="175"/>
      <c r="M3" s="175"/>
      <c r="N3" s="175"/>
      <c r="O3" s="175"/>
      <c r="P3" s="175"/>
      <c r="Q3" s="175"/>
      <c r="R3" s="175"/>
      <c r="S3" s="175"/>
      <c r="T3" s="175"/>
      <c r="U3" s="175"/>
      <c r="V3" s="175"/>
      <c r="W3" s="175"/>
      <c r="X3" s="175"/>
      <c r="Y3" s="175"/>
      <c r="Z3" s="175"/>
      <c r="AA3" s="175"/>
      <c r="AB3" s="175"/>
      <c r="AC3" s="175"/>
      <c r="AD3" s="175"/>
      <c r="AE3" s="175"/>
      <c r="AF3" s="175"/>
      <c r="AG3" s="175"/>
    </row>
    <row r="4" spans="1:33" s="81" customFormat="1" ht="14.25" thickBot="1">
      <c r="A4" s="216"/>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row>
    <row r="5" spans="1:33" s="81" customFormat="1" ht="44.1" customHeight="1" thickBot="1">
      <c r="A5" s="587" t="s">
        <v>296</v>
      </c>
      <c r="B5" s="588"/>
      <c r="C5" s="588"/>
      <c r="D5" s="589"/>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row>
    <row r="6" spans="1:33" s="20" customFormat="1" ht="13.5">
      <c r="A6" s="215"/>
      <c r="E6" s="175"/>
      <c r="F6" s="175"/>
      <c r="G6" s="175"/>
      <c r="H6" s="175"/>
      <c r="I6" s="175"/>
      <c r="J6" s="175"/>
      <c r="K6" s="175"/>
      <c r="L6" s="175"/>
      <c r="M6" s="175"/>
      <c r="N6" s="175"/>
      <c r="O6" s="175"/>
      <c r="P6" s="175"/>
      <c r="Q6" s="175"/>
      <c r="R6" s="175"/>
      <c r="S6" s="175"/>
      <c r="T6" s="175"/>
      <c r="U6" s="175"/>
      <c r="V6" s="175"/>
      <c r="W6" s="175"/>
      <c r="X6" s="175"/>
      <c r="Y6" s="175"/>
      <c r="Z6" s="175"/>
      <c r="AA6" s="175"/>
      <c r="AB6" s="175"/>
      <c r="AC6" s="175"/>
      <c r="AD6" s="175"/>
      <c r="AE6" s="175"/>
      <c r="AF6" s="175"/>
      <c r="AG6" s="175"/>
    </row>
    <row r="7" spans="1:33" s="20" customFormat="1" ht="13.5">
      <c r="E7" s="175"/>
      <c r="F7" s="175"/>
      <c r="G7" s="175"/>
      <c r="H7" s="175"/>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row>
    <row r="8" spans="1:33" s="20" customFormat="1" ht="14.25" thickBot="1">
      <c r="A8" s="590" t="s">
        <v>295</v>
      </c>
      <c r="B8" s="590"/>
      <c r="C8" s="590"/>
      <c r="D8" s="590"/>
      <c r="E8" s="175"/>
      <c r="F8" s="175"/>
      <c r="G8" s="175"/>
      <c r="H8" s="175"/>
      <c r="I8" s="175"/>
      <c r="J8" s="175"/>
      <c r="K8" s="175"/>
      <c r="L8" s="175"/>
      <c r="M8" s="175"/>
      <c r="N8" s="175"/>
      <c r="O8" s="175"/>
      <c r="P8" s="175"/>
      <c r="Q8" s="175"/>
      <c r="R8" s="175"/>
      <c r="S8" s="175"/>
      <c r="T8" s="175"/>
      <c r="U8" s="175"/>
      <c r="V8" s="175"/>
      <c r="W8" s="175"/>
      <c r="X8" s="175"/>
      <c r="Y8" s="175"/>
      <c r="Z8" s="175"/>
      <c r="AA8" s="175"/>
      <c r="AB8" s="175"/>
      <c r="AC8" s="175"/>
      <c r="AD8" s="175"/>
      <c r="AE8" s="175"/>
      <c r="AF8" s="175"/>
      <c r="AG8" s="175"/>
    </row>
    <row r="9" spans="1:33" s="20" customFormat="1" ht="13.5">
      <c r="A9" s="205"/>
      <c r="B9" s="204"/>
      <c r="C9" s="204"/>
      <c r="D9" s="203"/>
      <c r="E9" s="175"/>
      <c r="F9" s="175"/>
      <c r="G9" s="175"/>
      <c r="H9" s="175"/>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row>
    <row r="10" spans="1:33" s="20" customFormat="1" ht="18" customHeight="1">
      <c r="A10" s="591" t="s">
        <v>294</v>
      </c>
      <c r="B10" s="592"/>
      <c r="C10" s="592"/>
      <c r="D10" s="593"/>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row>
    <row r="11" spans="1:33" s="20" customFormat="1" ht="13.5">
      <c r="A11" s="214"/>
      <c r="D11" s="193"/>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row>
    <row r="12" spans="1:33" s="20" customFormat="1" ht="62.1" customHeight="1">
      <c r="A12" s="196"/>
      <c r="B12" s="585" t="s">
        <v>293</v>
      </c>
      <c r="C12" s="585"/>
      <c r="D12" s="586"/>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row>
    <row r="13" spans="1:33" s="20" customFormat="1" ht="13.5">
      <c r="A13" s="214" t="s">
        <v>292</v>
      </c>
      <c r="D13" s="193"/>
      <c r="E13" s="175"/>
      <c r="F13" s="175"/>
      <c r="G13" s="175"/>
      <c r="H13" s="175"/>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row>
    <row r="14" spans="1:33" s="20" customFormat="1" ht="14.25" thickBot="1">
      <c r="A14" s="196"/>
      <c r="D14" s="193"/>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175"/>
      <c r="AD14" s="175"/>
      <c r="AE14" s="175"/>
      <c r="AF14" s="175"/>
      <c r="AG14" s="175"/>
    </row>
    <row r="15" spans="1:33" s="20" customFormat="1" ht="27.75" thickBot="1">
      <c r="A15" s="196"/>
      <c r="B15" s="213" t="s">
        <v>291</v>
      </c>
      <c r="C15" s="212" t="s">
        <v>290</v>
      </c>
      <c r="D15" s="193"/>
      <c r="E15" s="175"/>
      <c r="F15" s="175"/>
      <c r="G15" s="175"/>
      <c r="H15" s="175"/>
      <c r="I15" s="175"/>
      <c r="J15" s="17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175"/>
    </row>
    <row r="16" spans="1:33" s="20" customFormat="1" ht="27.75" thickBot="1">
      <c r="A16" s="196"/>
      <c r="B16" s="211" t="s">
        <v>289</v>
      </c>
      <c r="C16" s="210" t="s">
        <v>288</v>
      </c>
      <c r="D16" s="193"/>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row>
    <row r="17" spans="1:33" s="20" customFormat="1" ht="14.25" thickBot="1">
      <c r="A17" s="196"/>
      <c r="B17" s="209"/>
      <c r="C17" s="208"/>
      <c r="D17" s="193"/>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row>
    <row r="18" spans="1:33" s="20" customFormat="1" ht="14.25" thickBot="1">
      <c r="A18" s="196"/>
      <c r="B18" s="209"/>
      <c r="C18" s="208"/>
      <c r="D18" s="193"/>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row>
    <row r="19" spans="1:33" s="20" customFormat="1" ht="13.5">
      <c r="A19" s="196"/>
      <c r="D19" s="193"/>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row>
    <row r="20" spans="1:33" s="20" customFormat="1" ht="13.5">
      <c r="A20" s="207" t="s">
        <v>278</v>
      </c>
      <c r="D20" s="193"/>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row>
    <row r="21" spans="1:33" s="20" customFormat="1" ht="13.5">
      <c r="A21" s="206" t="s">
        <v>287</v>
      </c>
      <c r="D21" s="193"/>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75"/>
      <c r="AD21" s="175"/>
      <c r="AE21" s="175"/>
      <c r="AF21" s="175"/>
      <c r="AG21" s="175"/>
    </row>
    <row r="22" spans="1:33" s="20" customFormat="1" ht="14.25" thickBot="1">
      <c r="A22" s="192"/>
      <c r="B22" s="191"/>
      <c r="C22" s="191"/>
      <c r="D22" s="190"/>
      <c r="E22" s="175"/>
      <c r="F22" s="175"/>
      <c r="G22" s="175"/>
      <c r="H22" s="175"/>
      <c r="I22" s="175"/>
      <c r="J22" s="175"/>
      <c r="K22" s="175"/>
      <c r="L22" s="175"/>
      <c r="M22" s="175"/>
      <c r="N22" s="175"/>
      <c r="O22" s="175"/>
      <c r="P22" s="175"/>
      <c r="Q22" s="175"/>
      <c r="R22" s="175"/>
      <c r="S22" s="175"/>
      <c r="T22" s="175"/>
      <c r="U22" s="175"/>
      <c r="V22" s="175"/>
      <c r="W22" s="175"/>
      <c r="X22" s="175"/>
      <c r="Y22" s="175"/>
      <c r="Z22" s="175"/>
      <c r="AA22" s="175"/>
      <c r="AB22" s="175"/>
      <c r="AC22" s="175"/>
      <c r="AD22" s="175"/>
      <c r="AE22" s="175"/>
      <c r="AF22" s="175"/>
      <c r="AG22" s="175"/>
    </row>
    <row r="23" spans="1:33" s="20" customFormat="1" ht="13.5">
      <c r="E23" s="175"/>
      <c r="F23" s="175"/>
      <c r="G23" s="175"/>
      <c r="H23" s="175"/>
      <c r="I23" s="175"/>
      <c r="J23" s="175"/>
      <c r="K23" s="175"/>
      <c r="L23" s="175"/>
      <c r="M23" s="175"/>
      <c r="N23" s="175"/>
      <c r="O23" s="175"/>
      <c r="P23" s="175"/>
      <c r="Q23" s="175"/>
      <c r="R23" s="175"/>
      <c r="S23" s="175"/>
      <c r="T23" s="175"/>
      <c r="U23" s="175"/>
      <c r="V23" s="175"/>
      <c r="W23" s="175"/>
      <c r="X23" s="175"/>
      <c r="Y23" s="175"/>
      <c r="Z23" s="175"/>
      <c r="AA23" s="175"/>
      <c r="AB23" s="175"/>
      <c r="AC23" s="175"/>
      <c r="AD23" s="175"/>
      <c r="AE23" s="175"/>
      <c r="AF23" s="175"/>
      <c r="AG23" s="175"/>
    </row>
    <row r="24" spans="1:33" s="20" customFormat="1" ht="14.25" thickBot="1">
      <c r="E24" s="175"/>
      <c r="F24" s="175"/>
      <c r="G24" s="175"/>
      <c r="H24" s="175"/>
      <c r="I24" s="175"/>
      <c r="J24" s="175"/>
      <c r="K24" s="175"/>
      <c r="L24" s="175"/>
      <c r="M24" s="175"/>
      <c r="N24" s="175"/>
      <c r="O24" s="175"/>
      <c r="P24" s="175"/>
      <c r="Q24" s="175"/>
      <c r="R24" s="175"/>
      <c r="S24" s="175"/>
      <c r="T24" s="175"/>
      <c r="U24" s="175"/>
      <c r="V24" s="175"/>
      <c r="W24" s="175"/>
      <c r="X24" s="175"/>
      <c r="Y24" s="175"/>
      <c r="Z24" s="175"/>
      <c r="AA24" s="175"/>
      <c r="AB24" s="175"/>
      <c r="AC24" s="175"/>
      <c r="AD24" s="175"/>
      <c r="AE24" s="175"/>
      <c r="AF24" s="175"/>
      <c r="AG24" s="175"/>
    </row>
    <row r="25" spans="1:33" s="20" customFormat="1" ht="13.5">
      <c r="A25" s="205"/>
      <c r="B25" s="204"/>
      <c r="C25" s="204"/>
      <c r="D25" s="203"/>
      <c r="E25" s="175"/>
      <c r="F25" s="175"/>
      <c r="G25" s="175"/>
      <c r="H25" s="175"/>
      <c r="I25" s="175"/>
      <c r="J25" s="175"/>
      <c r="K25" s="175"/>
      <c r="L25" s="175"/>
      <c r="M25" s="175"/>
      <c r="N25" s="175"/>
      <c r="O25" s="175"/>
      <c r="P25" s="175"/>
      <c r="Q25" s="175"/>
      <c r="R25" s="175"/>
      <c r="S25" s="175"/>
      <c r="T25" s="175"/>
      <c r="U25" s="175"/>
      <c r="V25" s="175"/>
      <c r="W25" s="175"/>
      <c r="X25" s="175"/>
      <c r="Y25" s="175"/>
      <c r="Z25" s="175"/>
      <c r="AA25" s="175"/>
      <c r="AB25" s="175"/>
      <c r="AC25" s="175"/>
      <c r="AD25" s="175"/>
      <c r="AE25" s="175"/>
      <c r="AF25" s="175"/>
      <c r="AG25" s="175"/>
    </row>
    <row r="26" spans="1:33" s="20" customFormat="1" ht="13.5">
      <c r="A26" s="196"/>
      <c r="D26" s="202" t="s">
        <v>286</v>
      </c>
      <c r="E26" s="175"/>
      <c r="F26" s="175"/>
      <c r="G26" s="175"/>
      <c r="H26" s="175"/>
      <c r="I26" s="175"/>
      <c r="J26" s="175"/>
      <c r="K26" s="175"/>
      <c r="L26" s="175"/>
      <c r="M26" s="175"/>
      <c r="N26" s="175"/>
      <c r="O26" s="175"/>
      <c r="P26" s="175"/>
      <c r="Q26" s="175"/>
      <c r="R26" s="175"/>
      <c r="S26" s="175"/>
      <c r="T26" s="175"/>
      <c r="U26" s="175"/>
      <c r="V26" s="175"/>
      <c r="W26" s="175"/>
      <c r="X26" s="175"/>
      <c r="Y26" s="175"/>
      <c r="Z26" s="175"/>
      <c r="AA26" s="175"/>
      <c r="AB26" s="175"/>
      <c r="AC26" s="175"/>
      <c r="AD26" s="175"/>
      <c r="AE26" s="175"/>
      <c r="AF26" s="175"/>
      <c r="AG26" s="175"/>
    </row>
    <row r="27" spans="1:33" s="20" customFormat="1" ht="18" customHeight="1">
      <c r="A27" s="591" t="s">
        <v>285</v>
      </c>
      <c r="B27" s="592"/>
      <c r="C27" s="592"/>
      <c r="D27" s="593"/>
      <c r="E27" s="175"/>
      <c r="F27" s="175"/>
      <c r="G27" s="175"/>
      <c r="H27" s="175"/>
      <c r="I27" s="175"/>
      <c r="J27" s="175"/>
      <c r="K27" s="175"/>
      <c r="L27" s="175"/>
      <c r="M27" s="175"/>
      <c r="N27" s="175"/>
      <c r="O27" s="175"/>
      <c r="P27" s="175"/>
      <c r="Q27" s="175"/>
      <c r="R27" s="175"/>
      <c r="S27" s="175"/>
      <c r="T27" s="175"/>
      <c r="U27" s="175"/>
      <c r="V27" s="175"/>
      <c r="W27" s="175"/>
      <c r="X27" s="175"/>
      <c r="Y27" s="175"/>
      <c r="Z27" s="175"/>
      <c r="AA27" s="175"/>
      <c r="AB27" s="175"/>
      <c r="AC27" s="175"/>
      <c r="AD27" s="175"/>
      <c r="AE27" s="175"/>
      <c r="AF27" s="175"/>
      <c r="AG27" s="175"/>
    </row>
    <row r="28" spans="1:33" s="20" customFormat="1" ht="13.5">
      <c r="A28" s="201"/>
      <c r="D28" s="193"/>
      <c r="E28" s="175"/>
      <c r="F28" s="175"/>
      <c r="G28" s="175"/>
      <c r="H28" s="175"/>
      <c r="I28" s="175"/>
      <c r="J28" s="175"/>
      <c r="K28" s="175"/>
      <c r="L28" s="175"/>
      <c r="M28" s="175"/>
      <c r="N28" s="175"/>
      <c r="O28" s="175"/>
      <c r="P28" s="175"/>
      <c r="Q28" s="175"/>
      <c r="R28" s="175"/>
      <c r="S28" s="175"/>
      <c r="T28" s="175"/>
      <c r="U28" s="175"/>
      <c r="V28" s="175"/>
      <c r="W28" s="175"/>
      <c r="X28" s="175"/>
      <c r="Y28" s="175"/>
      <c r="Z28" s="175"/>
      <c r="AA28" s="175"/>
      <c r="AB28" s="175"/>
      <c r="AC28" s="175"/>
      <c r="AD28" s="175"/>
      <c r="AE28" s="175"/>
      <c r="AF28" s="175"/>
      <c r="AG28" s="175"/>
    </row>
    <row r="29" spans="1:33" s="20" customFormat="1" ht="13.5">
      <c r="A29" s="196"/>
      <c r="B29" s="200" t="s">
        <v>284</v>
      </c>
      <c r="D29" s="193"/>
      <c r="E29" s="175"/>
      <c r="F29" s="175"/>
      <c r="G29" s="175"/>
      <c r="H29" s="175"/>
      <c r="I29" s="175"/>
      <c r="J29" s="175"/>
      <c r="K29" s="175"/>
      <c r="L29" s="175"/>
      <c r="M29" s="175"/>
      <c r="N29" s="175"/>
      <c r="O29" s="175"/>
      <c r="P29" s="175"/>
      <c r="Q29" s="175"/>
      <c r="R29" s="175"/>
      <c r="S29" s="175"/>
      <c r="T29" s="175"/>
      <c r="U29" s="175"/>
      <c r="V29" s="175"/>
      <c r="W29" s="175"/>
      <c r="X29" s="175"/>
      <c r="Y29" s="175"/>
      <c r="Z29" s="175"/>
      <c r="AA29" s="175"/>
      <c r="AB29" s="175"/>
      <c r="AC29" s="175"/>
      <c r="AD29" s="175"/>
      <c r="AE29" s="175"/>
      <c r="AF29" s="175"/>
      <c r="AG29" s="175"/>
    </row>
    <row r="30" spans="1:33" s="20" customFormat="1" ht="13.5">
      <c r="A30" s="199"/>
      <c r="D30" s="193"/>
      <c r="E30" s="175"/>
      <c r="F30" s="175"/>
      <c r="G30" s="175"/>
      <c r="H30" s="175"/>
      <c r="I30" s="175"/>
      <c r="J30" s="175"/>
      <c r="K30" s="175"/>
      <c r="L30" s="175"/>
      <c r="M30" s="175"/>
      <c r="N30" s="175"/>
      <c r="O30" s="175"/>
      <c r="P30" s="175"/>
      <c r="Q30" s="175"/>
      <c r="R30" s="175"/>
      <c r="S30" s="175"/>
      <c r="T30" s="175"/>
      <c r="U30" s="175"/>
      <c r="V30" s="175"/>
      <c r="W30" s="175"/>
      <c r="X30" s="175"/>
      <c r="Y30" s="175"/>
      <c r="Z30" s="175"/>
      <c r="AA30" s="175"/>
      <c r="AB30" s="175"/>
      <c r="AC30" s="175"/>
      <c r="AD30" s="175"/>
      <c r="AE30" s="175"/>
      <c r="AF30" s="175"/>
      <c r="AG30" s="175"/>
    </row>
    <row r="31" spans="1:33" s="20" customFormat="1" ht="65.650000000000006" customHeight="1">
      <c r="A31" s="196"/>
      <c r="B31" s="585" t="s">
        <v>283</v>
      </c>
      <c r="C31" s="585"/>
      <c r="D31" s="586"/>
      <c r="E31" s="175"/>
      <c r="F31" s="175"/>
      <c r="G31" s="175"/>
      <c r="H31" s="175"/>
      <c r="I31" s="175"/>
      <c r="J31" s="175"/>
      <c r="K31" s="175"/>
      <c r="L31" s="175"/>
      <c r="M31" s="175"/>
      <c r="N31" s="175"/>
      <c r="O31" s="175"/>
      <c r="P31" s="175"/>
      <c r="Q31" s="175"/>
      <c r="R31" s="175"/>
      <c r="S31" s="175"/>
      <c r="T31" s="175"/>
      <c r="U31" s="175"/>
      <c r="V31" s="175"/>
      <c r="W31" s="175"/>
      <c r="X31" s="175"/>
      <c r="Y31" s="175"/>
      <c r="Z31" s="175"/>
      <c r="AA31" s="175"/>
      <c r="AB31" s="175"/>
      <c r="AC31" s="175"/>
      <c r="AD31" s="175"/>
      <c r="AE31" s="175"/>
      <c r="AF31" s="175"/>
      <c r="AG31" s="175"/>
    </row>
    <row r="32" spans="1:33" s="20" customFormat="1" ht="16.899999999999999" customHeight="1">
      <c r="A32" s="196"/>
      <c r="B32" s="198"/>
      <c r="C32" s="198"/>
      <c r="D32" s="193"/>
      <c r="E32" s="175"/>
      <c r="F32" s="175"/>
      <c r="G32" s="175"/>
      <c r="H32" s="175"/>
      <c r="I32" s="175"/>
      <c r="J32" s="175"/>
      <c r="K32" s="175"/>
      <c r="L32" s="175"/>
      <c r="M32" s="175"/>
      <c r="N32" s="175"/>
      <c r="O32" s="175"/>
      <c r="P32" s="175"/>
      <c r="Q32" s="175"/>
      <c r="R32" s="175"/>
      <c r="S32" s="175"/>
      <c r="T32" s="175"/>
      <c r="U32" s="175"/>
      <c r="V32" s="175"/>
      <c r="W32" s="175"/>
      <c r="X32" s="175"/>
      <c r="Y32" s="175"/>
      <c r="Z32" s="175"/>
      <c r="AA32" s="175"/>
      <c r="AB32" s="175"/>
      <c r="AC32" s="175"/>
      <c r="AD32" s="175"/>
      <c r="AE32" s="175"/>
      <c r="AF32" s="175"/>
      <c r="AG32" s="175"/>
    </row>
    <row r="33" spans="1:33" s="20" customFormat="1" ht="13.5">
      <c r="A33" s="196"/>
      <c r="B33" s="197" t="s">
        <v>282</v>
      </c>
      <c r="D33" s="193"/>
      <c r="E33" s="175"/>
      <c r="F33" s="175"/>
      <c r="G33" s="175"/>
      <c r="H33" s="175"/>
      <c r="I33" s="175"/>
      <c r="J33" s="175"/>
      <c r="K33" s="175"/>
      <c r="L33" s="175"/>
      <c r="M33" s="175"/>
      <c r="N33" s="175"/>
      <c r="O33" s="175"/>
      <c r="P33" s="175"/>
      <c r="Q33" s="175"/>
      <c r="R33" s="175"/>
      <c r="S33" s="175"/>
      <c r="T33" s="175"/>
      <c r="U33" s="175"/>
      <c r="V33" s="175"/>
      <c r="W33" s="175"/>
      <c r="X33" s="175"/>
      <c r="Y33" s="175"/>
      <c r="Z33" s="175"/>
      <c r="AA33" s="175"/>
      <c r="AB33" s="175"/>
      <c r="AC33" s="175"/>
      <c r="AD33" s="175"/>
      <c r="AE33" s="175"/>
      <c r="AF33" s="175"/>
      <c r="AG33" s="175"/>
    </row>
    <row r="34" spans="1:33" s="20" customFormat="1" ht="13.5">
      <c r="A34" s="196"/>
      <c r="B34" s="195" t="s">
        <v>281</v>
      </c>
      <c r="D34" s="193"/>
      <c r="E34" s="175"/>
      <c r="F34" s="175"/>
      <c r="G34" s="175"/>
      <c r="H34" s="175"/>
      <c r="I34" s="175"/>
      <c r="J34" s="175"/>
      <c r="K34" s="175"/>
      <c r="L34" s="175"/>
      <c r="M34" s="175"/>
      <c r="N34" s="175"/>
      <c r="O34" s="175"/>
      <c r="P34" s="175"/>
      <c r="Q34" s="175"/>
      <c r="R34" s="175"/>
      <c r="S34" s="175"/>
      <c r="T34" s="175"/>
      <c r="U34" s="175"/>
      <c r="V34" s="175"/>
      <c r="W34" s="175"/>
      <c r="X34" s="175"/>
      <c r="Y34" s="175"/>
      <c r="Z34" s="175"/>
      <c r="AA34" s="175"/>
      <c r="AB34" s="175"/>
      <c r="AC34" s="175"/>
      <c r="AD34" s="175"/>
      <c r="AE34" s="175"/>
      <c r="AF34" s="175"/>
      <c r="AG34" s="175"/>
    </row>
    <row r="35" spans="1:33" s="20" customFormat="1" ht="13.5">
      <c r="A35" s="196"/>
      <c r="B35" s="195" t="s">
        <v>280</v>
      </c>
      <c r="D35" s="193"/>
      <c r="E35" s="175"/>
      <c r="F35" s="175"/>
      <c r="G35" s="175"/>
      <c r="H35" s="175"/>
      <c r="I35" s="175"/>
      <c r="J35" s="175"/>
      <c r="K35" s="175"/>
      <c r="L35" s="175"/>
      <c r="M35" s="175"/>
      <c r="N35" s="175"/>
      <c r="O35" s="175"/>
      <c r="P35" s="175"/>
      <c r="Q35" s="175"/>
      <c r="R35" s="175"/>
      <c r="S35" s="175"/>
      <c r="T35" s="175"/>
      <c r="U35" s="175"/>
      <c r="V35" s="175"/>
      <c r="W35" s="175"/>
      <c r="X35" s="175"/>
      <c r="Y35" s="175"/>
      <c r="Z35" s="175"/>
      <c r="AA35" s="175"/>
      <c r="AB35" s="175"/>
      <c r="AC35" s="175"/>
      <c r="AD35" s="175"/>
      <c r="AE35" s="175"/>
      <c r="AF35" s="175"/>
      <c r="AG35" s="175"/>
    </row>
    <row r="36" spans="1:33" s="20" customFormat="1" ht="13.5">
      <c r="A36" s="196"/>
      <c r="B36" s="195" t="s">
        <v>279</v>
      </c>
      <c r="D36" s="193"/>
      <c r="E36" s="175"/>
      <c r="F36" s="175"/>
      <c r="G36" s="175"/>
      <c r="H36" s="175"/>
      <c r="I36" s="175"/>
      <c r="J36" s="175"/>
      <c r="K36" s="175"/>
      <c r="L36" s="175"/>
      <c r="M36" s="175"/>
      <c r="N36" s="175"/>
      <c r="O36" s="175"/>
      <c r="P36" s="175"/>
      <c r="Q36" s="175"/>
      <c r="R36" s="175"/>
      <c r="S36" s="175"/>
      <c r="T36" s="175"/>
      <c r="U36" s="175"/>
      <c r="V36" s="175"/>
      <c r="W36" s="175"/>
      <c r="X36" s="175"/>
      <c r="Y36" s="175"/>
      <c r="Z36" s="175"/>
      <c r="AA36" s="175"/>
      <c r="AB36" s="175"/>
      <c r="AC36" s="175"/>
      <c r="AD36" s="175"/>
      <c r="AE36" s="175"/>
      <c r="AF36" s="175"/>
      <c r="AG36" s="175"/>
    </row>
    <row r="37" spans="1:33" s="20" customFormat="1" ht="13.5">
      <c r="A37" s="194" t="s">
        <v>278</v>
      </c>
      <c r="D37" s="193"/>
      <c r="E37" s="175"/>
      <c r="F37" s="175"/>
      <c r="G37" s="175"/>
      <c r="H37" s="175"/>
      <c r="I37" s="175"/>
      <c r="J37" s="175"/>
      <c r="K37" s="175"/>
      <c r="L37" s="175"/>
      <c r="M37" s="175"/>
      <c r="N37" s="175"/>
      <c r="O37" s="175"/>
      <c r="P37" s="175"/>
      <c r="Q37" s="175"/>
      <c r="R37" s="175"/>
      <c r="S37" s="175"/>
      <c r="T37" s="175"/>
      <c r="U37" s="175"/>
      <c r="V37" s="175"/>
      <c r="W37" s="175"/>
      <c r="X37" s="175"/>
      <c r="Y37" s="175"/>
      <c r="Z37" s="175"/>
      <c r="AA37" s="175"/>
      <c r="AB37" s="175"/>
      <c r="AC37" s="175"/>
      <c r="AD37" s="175"/>
      <c r="AE37" s="175"/>
      <c r="AF37" s="175"/>
      <c r="AG37" s="175"/>
    </row>
    <row r="38" spans="1:33" s="20" customFormat="1" ht="13.5">
      <c r="A38" s="194" t="s">
        <v>277</v>
      </c>
      <c r="D38" s="193"/>
      <c r="E38" s="175"/>
      <c r="F38" s="175"/>
      <c r="G38" s="175"/>
      <c r="H38" s="175"/>
      <c r="I38" s="175"/>
      <c r="J38" s="175"/>
      <c r="K38" s="175"/>
      <c r="L38" s="175"/>
      <c r="M38" s="175"/>
      <c r="N38" s="175"/>
      <c r="O38" s="175"/>
      <c r="P38" s="175"/>
      <c r="Q38" s="175"/>
      <c r="R38" s="175"/>
      <c r="S38" s="175"/>
      <c r="T38" s="175"/>
      <c r="U38" s="175"/>
      <c r="V38" s="175"/>
      <c r="W38" s="175"/>
      <c r="X38" s="175"/>
      <c r="Y38" s="175"/>
      <c r="Z38" s="175"/>
      <c r="AA38" s="175"/>
      <c r="AB38" s="175"/>
      <c r="AC38" s="175"/>
      <c r="AD38" s="175"/>
      <c r="AE38" s="175"/>
      <c r="AF38" s="175"/>
      <c r="AG38" s="175"/>
    </row>
    <row r="39" spans="1:33" s="20" customFormat="1" ht="14.25" thickBot="1">
      <c r="A39" s="192"/>
      <c r="B39" s="191"/>
      <c r="C39" s="191"/>
      <c r="D39" s="190"/>
      <c r="E39" s="175"/>
      <c r="F39" s="175"/>
      <c r="G39" s="175"/>
      <c r="H39" s="175"/>
      <c r="I39" s="175"/>
      <c r="J39" s="175"/>
      <c r="K39" s="175"/>
      <c r="L39" s="175"/>
      <c r="M39" s="175"/>
      <c r="N39" s="175"/>
      <c r="O39" s="175"/>
      <c r="P39" s="175"/>
      <c r="Q39" s="175"/>
      <c r="R39" s="175"/>
      <c r="S39" s="175"/>
      <c r="T39" s="175"/>
      <c r="U39" s="175"/>
      <c r="V39" s="175"/>
      <c r="W39" s="175"/>
      <c r="X39" s="175"/>
      <c r="Y39" s="175"/>
      <c r="Z39" s="175"/>
      <c r="AA39" s="175"/>
      <c r="AB39" s="175"/>
      <c r="AC39" s="175"/>
      <c r="AD39" s="175"/>
      <c r="AE39" s="175"/>
      <c r="AF39" s="175"/>
      <c r="AG39" s="175"/>
    </row>
  </sheetData>
  <mergeCells count="6">
    <mergeCell ref="B31:D31"/>
    <mergeCell ref="A5:D5"/>
    <mergeCell ref="A8:D8"/>
    <mergeCell ref="A10:D10"/>
    <mergeCell ref="B12:D12"/>
    <mergeCell ref="A27:D27"/>
  </mergeCells>
  <phoneticPr fontId="1"/>
  <pageMargins left="0.70866141732283472" right="0.70866141732283472" top="0.74803149606299213" bottom="0.74803149606299213" header="0.31496062992125984" footer="0.31496062992125984"/>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8A7842-55C0-4D63-B22C-0FDC21F6E642}">
  <sheetPr codeName="Sheet7"/>
  <dimension ref="A1:AA32"/>
  <sheetViews>
    <sheetView workbookViewId="0">
      <selection activeCell="R2" sqref="R2"/>
    </sheetView>
  </sheetViews>
  <sheetFormatPr defaultColWidth="9" defaultRowHeight="18.75"/>
  <cols>
    <col min="1" max="1" width="7.375" style="80" customWidth="1"/>
    <col min="2" max="7" width="9" style="80"/>
    <col min="8" max="8" width="6.625" style="80" customWidth="1"/>
    <col min="9" max="9" width="12.125" style="80" customWidth="1"/>
    <col min="10" max="27" width="9" style="87"/>
    <col min="28" max="16384" width="9" style="80"/>
  </cols>
  <sheetData>
    <row r="1" spans="1:27" s="81" customFormat="1" ht="13.5">
      <c r="J1" s="83"/>
      <c r="K1" s="83"/>
      <c r="L1" s="83"/>
      <c r="M1" s="83"/>
      <c r="N1" s="83"/>
      <c r="O1" s="83"/>
      <c r="P1" s="83"/>
      <c r="Q1" s="83"/>
      <c r="R1" s="83"/>
      <c r="S1" s="83"/>
      <c r="T1" s="83"/>
      <c r="U1" s="83"/>
      <c r="V1" s="83"/>
      <c r="W1" s="83"/>
      <c r="X1" s="83"/>
      <c r="Y1" s="83"/>
      <c r="Z1" s="83"/>
      <c r="AA1" s="83"/>
    </row>
    <row r="2" spans="1:27" s="81" customFormat="1" ht="13.5">
      <c r="A2" s="179" t="s">
        <v>303</v>
      </c>
      <c r="J2" s="83"/>
      <c r="K2" s="83"/>
      <c r="L2" s="83"/>
      <c r="M2" s="83"/>
      <c r="N2" s="83"/>
      <c r="O2" s="83"/>
      <c r="P2" s="83"/>
      <c r="Q2" s="83"/>
      <c r="R2" s="83"/>
      <c r="S2" s="83"/>
      <c r="T2" s="83"/>
      <c r="U2" s="83"/>
      <c r="V2" s="83"/>
      <c r="W2" s="83"/>
      <c r="X2" s="83"/>
      <c r="Y2" s="83"/>
      <c r="Z2" s="83"/>
      <c r="AA2" s="83"/>
    </row>
    <row r="3" spans="1:27" s="81" customFormat="1" ht="13.5">
      <c r="A3" s="228" t="s">
        <v>302</v>
      </c>
      <c r="J3" s="83"/>
      <c r="K3" s="83"/>
      <c r="L3" s="83"/>
      <c r="M3" s="83"/>
      <c r="N3" s="83"/>
      <c r="O3" s="83"/>
      <c r="P3" s="83"/>
      <c r="Q3" s="83"/>
      <c r="R3" s="83"/>
      <c r="S3" s="83"/>
      <c r="T3" s="83"/>
      <c r="U3" s="83"/>
      <c r="V3" s="83"/>
      <c r="W3" s="83"/>
      <c r="X3" s="83"/>
      <c r="Y3" s="83"/>
      <c r="Z3" s="83"/>
      <c r="AA3" s="83"/>
    </row>
    <row r="4" spans="1:27" s="81" customFormat="1" ht="18" customHeight="1" thickBot="1">
      <c r="J4" s="83"/>
      <c r="K4" s="83"/>
      <c r="L4" s="83"/>
      <c r="M4" s="83"/>
      <c r="N4" s="83"/>
      <c r="O4" s="83"/>
      <c r="P4" s="83"/>
      <c r="Q4" s="83"/>
      <c r="R4" s="83"/>
      <c r="S4" s="83"/>
      <c r="T4" s="83"/>
      <c r="U4" s="83"/>
      <c r="V4" s="83"/>
      <c r="W4" s="83"/>
      <c r="X4" s="83"/>
      <c r="Y4" s="83"/>
      <c r="Z4" s="83"/>
      <c r="AA4" s="83"/>
    </row>
    <row r="5" spans="1:27" s="81" customFormat="1" ht="18" customHeight="1">
      <c r="A5" s="227"/>
      <c r="B5" s="226"/>
      <c r="C5" s="226"/>
      <c r="D5" s="226"/>
      <c r="E5" s="226"/>
      <c r="F5" s="226"/>
      <c r="G5" s="226"/>
      <c r="H5" s="226"/>
      <c r="I5" s="225"/>
      <c r="J5" s="83"/>
      <c r="K5" s="83"/>
      <c r="L5" s="83"/>
      <c r="M5" s="83"/>
      <c r="N5" s="83"/>
      <c r="O5" s="83"/>
      <c r="P5" s="83"/>
      <c r="Q5" s="83"/>
      <c r="R5" s="83"/>
      <c r="S5" s="83"/>
      <c r="T5" s="83"/>
      <c r="U5" s="83"/>
      <c r="V5" s="83"/>
      <c r="W5" s="83"/>
      <c r="X5" s="83"/>
      <c r="Y5" s="83"/>
      <c r="Z5" s="83"/>
      <c r="AA5" s="83"/>
    </row>
    <row r="6" spans="1:27" s="81" customFormat="1" ht="18" customHeight="1">
      <c r="A6" s="223"/>
      <c r="B6" s="222"/>
      <c r="C6" s="222"/>
      <c r="D6" s="222"/>
      <c r="E6" s="222"/>
      <c r="F6" s="222"/>
      <c r="G6" s="222"/>
      <c r="H6" s="222"/>
      <c r="I6" s="221"/>
      <c r="J6" s="83"/>
      <c r="K6" s="83"/>
      <c r="L6" s="83"/>
      <c r="M6" s="83"/>
      <c r="N6" s="83"/>
      <c r="O6" s="83"/>
      <c r="P6" s="83"/>
      <c r="Q6" s="83"/>
      <c r="R6" s="83"/>
      <c r="S6" s="83"/>
      <c r="T6" s="83"/>
      <c r="U6" s="83"/>
      <c r="V6" s="83"/>
      <c r="W6" s="83"/>
      <c r="X6" s="83"/>
      <c r="Y6" s="83"/>
      <c r="Z6" s="83"/>
      <c r="AA6" s="83"/>
    </row>
    <row r="7" spans="1:27" s="81" customFormat="1" ht="18" customHeight="1">
      <c r="A7" s="223"/>
      <c r="B7" s="222" t="s">
        <v>301</v>
      </c>
      <c r="C7" s="222"/>
      <c r="D7" s="222"/>
      <c r="E7" s="222"/>
      <c r="F7" s="222"/>
      <c r="G7" s="222"/>
      <c r="H7" s="222"/>
      <c r="I7" s="221"/>
      <c r="J7" s="83"/>
      <c r="K7" s="83"/>
      <c r="L7" s="83"/>
      <c r="M7" s="83"/>
      <c r="N7" s="83"/>
      <c r="O7" s="83"/>
      <c r="P7" s="83"/>
      <c r="Q7" s="83"/>
      <c r="R7" s="83"/>
      <c r="S7" s="83"/>
      <c r="T7" s="83"/>
      <c r="U7" s="83"/>
      <c r="V7" s="83"/>
      <c r="W7" s="83"/>
      <c r="X7" s="83"/>
      <c r="Y7" s="83"/>
      <c r="Z7" s="83"/>
      <c r="AA7" s="83"/>
    </row>
    <row r="8" spans="1:27" s="81" customFormat="1" ht="18" customHeight="1">
      <c r="A8" s="223"/>
      <c r="B8" s="222"/>
      <c r="C8" s="222"/>
      <c r="D8" s="222"/>
      <c r="E8" s="222"/>
      <c r="F8" s="222"/>
      <c r="G8" s="222"/>
      <c r="H8" s="222"/>
      <c r="I8" s="221"/>
      <c r="J8" s="83"/>
      <c r="K8" s="83"/>
      <c r="L8" s="83"/>
      <c r="M8" s="83"/>
      <c r="N8" s="83"/>
      <c r="O8" s="83"/>
      <c r="P8" s="83"/>
      <c r="Q8" s="83"/>
      <c r="R8" s="83"/>
      <c r="S8" s="83"/>
      <c r="T8" s="83"/>
      <c r="U8" s="83"/>
      <c r="V8" s="83"/>
      <c r="W8" s="83"/>
      <c r="X8" s="83"/>
      <c r="Y8" s="83"/>
      <c r="Z8" s="83"/>
      <c r="AA8" s="83"/>
    </row>
    <row r="9" spans="1:27" s="81" customFormat="1" ht="18" customHeight="1">
      <c r="A9" s="223"/>
      <c r="B9" s="222" t="s">
        <v>300</v>
      </c>
      <c r="C9" s="222"/>
      <c r="D9" s="222"/>
      <c r="E9" s="222"/>
      <c r="F9" s="222"/>
      <c r="G9" s="222"/>
      <c r="H9" s="222"/>
      <c r="I9" s="221"/>
      <c r="J9" s="83"/>
      <c r="K9" s="83"/>
      <c r="L9" s="83"/>
      <c r="M9" s="83"/>
      <c r="N9" s="83"/>
      <c r="O9" s="83"/>
      <c r="P9" s="83"/>
      <c r="Q9" s="83"/>
      <c r="R9" s="83"/>
      <c r="S9" s="83"/>
      <c r="T9" s="83"/>
      <c r="U9" s="83"/>
      <c r="V9" s="83"/>
      <c r="W9" s="83"/>
      <c r="X9" s="83"/>
      <c r="Y9" s="83"/>
      <c r="Z9" s="83"/>
      <c r="AA9" s="83"/>
    </row>
    <row r="10" spans="1:27" s="81" customFormat="1" ht="18" customHeight="1">
      <c r="A10" s="223"/>
      <c r="B10" s="222" t="s">
        <v>299</v>
      </c>
      <c r="C10" s="222"/>
      <c r="D10" s="222"/>
      <c r="E10" s="222"/>
      <c r="F10" s="222"/>
      <c r="G10" s="222"/>
      <c r="H10" s="222"/>
      <c r="I10" s="221"/>
      <c r="J10" s="83"/>
      <c r="K10" s="83"/>
      <c r="L10" s="83"/>
      <c r="M10" s="83"/>
      <c r="N10" s="83"/>
      <c r="O10" s="83"/>
      <c r="P10" s="83"/>
      <c r="Q10" s="83"/>
      <c r="R10" s="83"/>
      <c r="S10" s="83"/>
      <c r="T10" s="83"/>
      <c r="U10" s="83"/>
      <c r="V10" s="83"/>
      <c r="W10" s="83"/>
      <c r="X10" s="83"/>
      <c r="Y10" s="83"/>
      <c r="Z10" s="83"/>
      <c r="AA10" s="83"/>
    </row>
    <row r="11" spans="1:27" s="81" customFormat="1" ht="18" customHeight="1">
      <c r="A11" s="223"/>
      <c r="B11" s="222"/>
      <c r="C11" s="222"/>
      <c r="D11" s="222"/>
      <c r="E11" s="222"/>
      <c r="F11" s="222"/>
      <c r="G11" s="222"/>
      <c r="H11" s="222"/>
      <c r="I11" s="221"/>
      <c r="J11" s="83"/>
      <c r="K11" s="83"/>
      <c r="L11" s="83"/>
      <c r="M11" s="83"/>
      <c r="N11" s="83"/>
      <c r="O11" s="83"/>
      <c r="P11" s="83"/>
      <c r="Q11" s="83"/>
      <c r="R11" s="83"/>
      <c r="S11" s="83"/>
      <c r="T11" s="83"/>
      <c r="U11" s="83"/>
      <c r="V11" s="83"/>
      <c r="W11" s="83"/>
      <c r="X11" s="83"/>
      <c r="Y11" s="83"/>
      <c r="Z11" s="83"/>
      <c r="AA11" s="83"/>
    </row>
    <row r="12" spans="1:27" s="81" customFormat="1" ht="18" customHeight="1">
      <c r="A12" s="223"/>
      <c r="B12" s="224" t="s">
        <v>298</v>
      </c>
      <c r="C12" s="222"/>
      <c r="D12" s="222"/>
      <c r="E12" s="222"/>
      <c r="F12" s="222"/>
      <c r="G12" s="222"/>
      <c r="H12" s="222"/>
      <c r="I12" s="221"/>
      <c r="J12" s="83"/>
      <c r="K12" s="83"/>
      <c r="L12" s="83"/>
      <c r="M12" s="83"/>
      <c r="N12" s="83"/>
      <c r="O12" s="83"/>
      <c r="P12" s="83"/>
      <c r="Q12" s="83"/>
      <c r="R12" s="83"/>
      <c r="S12" s="83"/>
      <c r="T12" s="83"/>
      <c r="U12" s="83"/>
      <c r="V12" s="83"/>
      <c r="W12" s="83"/>
      <c r="X12" s="83"/>
      <c r="Y12" s="83"/>
      <c r="Z12" s="83"/>
      <c r="AA12" s="83"/>
    </row>
    <row r="13" spans="1:27" s="81" customFormat="1" ht="18" customHeight="1">
      <c r="A13" s="223"/>
      <c r="B13" s="222"/>
      <c r="C13" s="222"/>
      <c r="D13" s="222"/>
      <c r="E13" s="222"/>
      <c r="F13" s="222"/>
      <c r="G13" s="222"/>
      <c r="H13" s="222"/>
      <c r="I13" s="221"/>
      <c r="J13" s="83"/>
      <c r="K13" s="83"/>
      <c r="L13" s="83"/>
      <c r="M13" s="83"/>
      <c r="N13" s="83"/>
      <c r="O13" s="83"/>
      <c r="P13" s="83"/>
      <c r="Q13" s="83"/>
      <c r="R13" s="83"/>
      <c r="S13" s="83"/>
      <c r="T13" s="83"/>
      <c r="U13" s="83"/>
      <c r="V13" s="83"/>
      <c r="W13" s="83"/>
      <c r="X13" s="83"/>
      <c r="Y13" s="83"/>
      <c r="Z13" s="83"/>
      <c r="AA13" s="83"/>
    </row>
    <row r="14" spans="1:27" s="81" customFormat="1" ht="18" customHeight="1">
      <c r="A14" s="223"/>
      <c r="B14" s="222"/>
      <c r="C14" s="222"/>
      <c r="D14" s="222"/>
      <c r="E14" s="222"/>
      <c r="F14" s="222"/>
      <c r="G14" s="222"/>
      <c r="H14" s="222"/>
      <c r="I14" s="221"/>
      <c r="J14" s="83"/>
      <c r="K14" s="83"/>
      <c r="L14" s="83"/>
      <c r="M14" s="83"/>
      <c r="N14" s="83"/>
      <c r="O14" s="83"/>
      <c r="P14" s="83"/>
      <c r="Q14" s="83"/>
      <c r="R14" s="83"/>
      <c r="S14" s="83"/>
      <c r="T14" s="83"/>
      <c r="U14" s="83"/>
      <c r="V14" s="83"/>
      <c r="W14" s="83"/>
      <c r="X14" s="83"/>
      <c r="Y14" s="83"/>
      <c r="Z14" s="83"/>
      <c r="AA14" s="83"/>
    </row>
    <row r="15" spans="1:27" s="81" customFormat="1" ht="18" customHeight="1">
      <c r="A15" s="223"/>
      <c r="B15" s="222"/>
      <c r="C15" s="222"/>
      <c r="D15" s="222"/>
      <c r="E15" s="222"/>
      <c r="F15" s="222"/>
      <c r="G15" s="222"/>
      <c r="H15" s="222"/>
      <c r="I15" s="221"/>
      <c r="J15" s="83"/>
      <c r="K15" s="83"/>
      <c r="L15" s="83"/>
      <c r="M15" s="83"/>
      <c r="N15" s="83"/>
      <c r="O15" s="83"/>
      <c r="P15" s="83"/>
      <c r="Q15" s="83"/>
      <c r="R15" s="83"/>
      <c r="S15" s="83"/>
      <c r="T15" s="83"/>
      <c r="U15" s="83"/>
      <c r="V15" s="83"/>
      <c r="W15" s="83"/>
      <c r="X15" s="83"/>
      <c r="Y15" s="83"/>
      <c r="Z15" s="83"/>
      <c r="AA15" s="83"/>
    </row>
    <row r="16" spans="1:27" s="81" customFormat="1" ht="18" customHeight="1">
      <c r="A16" s="223"/>
      <c r="B16" s="222"/>
      <c r="C16" s="222"/>
      <c r="D16" s="222"/>
      <c r="E16" s="222"/>
      <c r="F16" s="222"/>
      <c r="G16" s="222"/>
      <c r="H16" s="222"/>
      <c r="I16" s="221"/>
      <c r="J16" s="83"/>
      <c r="K16" s="83"/>
      <c r="L16" s="83"/>
      <c r="M16" s="83"/>
      <c r="N16" s="83"/>
      <c r="O16" s="83"/>
      <c r="P16" s="83"/>
      <c r="Q16" s="83"/>
      <c r="R16" s="83"/>
      <c r="S16" s="83"/>
      <c r="T16" s="83"/>
      <c r="U16" s="83"/>
      <c r="V16" s="83"/>
      <c r="W16" s="83"/>
      <c r="X16" s="83"/>
      <c r="Y16" s="83"/>
      <c r="Z16" s="83"/>
      <c r="AA16" s="83"/>
    </row>
    <row r="17" spans="1:27" s="81" customFormat="1" ht="18" customHeight="1">
      <c r="A17" s="223"/>
      <c r="B17" s="222"/>
      <c r="C17" s="222"/>
      <c r="D17" s="222"/>
      <c r="E17" s="222"/>
      <c r="F17" s="222"/>
      <c r="G17" s="222"/>
      <c r="H17" s="222"/>
      <c r="I17" s="221"/>
      <c r="J17" s="83"/>
      <c r="K17" s="83"/>
      <c r="L17" s="83"/>
      <c r="M17" s="83"/>
      <c r="N17" s="83"/>
      <c r="O17" s="83"/>
      <c r="P17" s="83"/>
      <c r="Q17" s="83"/>
      <c r="R17" s="83"/>
      <c r="S17" s="83"/>
      <c r="T17" s="83"/>
      <c r="U17" s="83"/>
      <c r="V17" s="83"/>
      <c r="W17" s="83"/>
      <c r="X17" s="83"/>
      <c r="Y17" s="83"/>
      <c r="Z17" s="83"/>
      <c r="AA17" s="83"/>
    </row>
    <row r="18" spans="1:27" s="81" customFormat="1" ht="18" customHeight="1">
      <c r="A18" s="223"/>
      <c r="B18" s="222"/>
      <c r="C18" s="222"/>
      <c r="D18" s="222"/>
      <c r="E18" s="222"/>
      <c r="F18" s="222"/>
      <c r="G18" s="222"/>
      <c r="H18" s="222"/>
      <c r="I18" s="221"/>
      <c r="J18" s="83"/>
      <c r="K18" s="83"/>
      <c r="L18" s="83"/>
      <c r="M18" s="83"/>
      <c r="N18" s="83"/>
      <c r="O18" s="83"/>
      <c r="P18" s="83"/>
      <c r="Q18" s="83"/>
      <c r="R18" s="83"/>
      <c r="S18" s="83"/>
      <c r="T18" s="83"/>
      <c r="U18" s="83"/>
      <c r="V18" s="83"/>
      <c r="W18" s="83"/>
      <c r="X18" s="83"/>
      <c r="Y18" s="83"/>
      <c r="Z18" s="83"/>
      <c r="AA18" s="83"/>
    </row>
    <row r="19" spans="1:27" s="81" customFormat="1" ht="18" customHeight="1">
      <c r="A19" s="223"/>
      <c r="B19" s="222"/>
      <c r="C19" s="222"/>
      <c r="D19" s="222"/>
      <c r="E19" s="222"/>
      <c r="F19" s="222"/>
      <c r="G19" s="222"/>
      <c r="H19" s="222"/>
      <c r="I19" s="221"/>
      <c r="J19" s="83"/>
      <c r="K19" s="83"/>
      <c r="L19" s="83"/>
      <c r="M19" s="83"/>
      <c r="N19" s="83"/>
      <c r="O19" s="83"/>
      <c r="P19" s="83"/>
      <c r="Q19" s="83"/>
      <c r="R19" s="83"/>
      <c r="S19" s="83"/>
      <c r="T19" s="83"/>
      <c r="U19" s="83"/>
      <c r="V19" s="83"/>
      <c r="W19" s="83"/>
      <c r="X19" s="83"/>
      <c r="Y19" s="83"/>
      <c r="Z19" s="83"/>
      <c r="AA19" s="83"/>
    </row>
    <row r="20" spans="1:27" s="81" customFormat="1" ht="18" customHeight="1">
      <c r="A20" s="223"/>
      <c r="B20" s="222"/>
      <c r="C20" s="222"/>
      <c r="D20" s="222"/>
      <c r="E20" s="222"/>
      <c r="F20" s="222"/>
      <c r="G20" s="222"/>
      <c r="H20" s="222"/>
      <c r="I20" s="221"/>
      <c r="J20" s="83"/>
      <c r="K20" s="83"/>
      <c r="L20" s="83"/>
      <c r="M20" s="83"/>
      <c r="N20" s="83"/>
      <c r="O20" s="83"/>
      <c r="P20" s="83"/>
      <c r="Q20" s="83"/>
      <c r="R20" s="83"/>
      <c r="S20" s="83"/>
      <c r="T20" s="83"/>
      <c r="U20" s="83"/>
      <c r="V20" s="83"/>
      <c r="W20" s="83"/>
      <c r="X20" s="83"/>
      <c r="Y20" s="83"/>
      <c r="Z20" s="83"/>
      <c r="AA20" s="83"/>
    </row>
    <row r="21" spans="1:27" s="81" customFormat="1" ht="18" customHeight="1">
      <c r="A21" s="223"/>
      <c r="B21" s="222"/>
      <c r="C21" s="222"/>
      <c r="D21" s="222"/>
      <c r="E21" s="222"/>
      <c r="F21" s="222"/>
      <c r="G21" s="222"/>
      <c r="H21" s="222"/>
      <c r="I21" s="221"/>
      <c r="J21" s="83"/>
      <c r="K21" s="83"/>
      <c r="L21" s="83"/>
      <c r="M21" s="83"/>
      <c r="N21" s="83"/>
      <c r="O21" s="83"/>
      <c r="P21" s="83"/>
      <c r="Q21" s="83"/>
      <c r="R21" s="83"/>
      <c r="S21" s="83"/>
      <c r="T21" s="83"/>
      <c r="U21" s="83"/>
      <c r="V21" s="83"/>
      <c r="W21" s="83"/>
      <c r="X21" s="83"/>
      <c r="Y21" s="83"/>
      <c r="Z21" s="83"/>
      <c r="AA21" s="83"/>
    </row>
    <row r="22" spans="1:27" s="81" customFormat="1" ht="18" customHeight="1">
      <c r="A22" s="223"/>
      <c r="B22" s="222"/>
      <c r="C22" s="222"/>
      <c r="D22" s="222"/>
      <c r="E22" s="222"/>
      <c r="F22" s="222"/>
      <c r="G22" s="222"/>
      <c r="H22" s="222"/>
      <c r="I22" s="221"/>
      <c r="J22" s="83"/>
      <c r="K22" s="83"/>
      <c r="L22" s="83"/>
      <c r="M22" s="83"/>
      <c r="N22" s="83"/>
      <c r="O22" s="83"/>
      <c r="P22" s="83"/>
      <c r="Q22" s="83"/>
      <c r="R22" s="83"/>
      <c r="S22" s="83"/>
      <c r="T22" s="83"/>
      <c r="U22" s="83"/>
      <c r="V22" s="83"/>
      <c r="W22" s="83"/>
      <c r="X22" s="83"/>
      <c r="Y22" s="83"/>
      <c r="Z22" s="83"/>
      <c r="AA22" s="83"/>
    </row>
    <row r="23" spans="1:27" s="81" customFormat="1" ht="18" customHeight="1">
      <c r="A23" s="223"/>
      <c r="B23" s="222"/>
      <c r="C23" s="222"/>
      <c r="D23" s="222"/>
      <c r="E23" s="222"/>
      <c r="F23" s="222"/>
      <c r="G23" s="222"/>
      <c r="H23" s="222"/>
      <c r="I23" s="221"/>
      <c r="J23" s="83"/>
      <c r="K23" s="83"/>
      <c r="L23" s="83"/>
      <c r="M23" s="83"/>
      <c r="N23" s="83"/>
      <c r="O23" s="83"/>
      <c r="P23" s="83"/>
      <c r="Q23" s="83"/>
      <c r="R23" s="83"/>
      <c r="S23" s="83"/>
      <c r="T23" s="83"/>
      <c r="U23" s="83"/>
      <c r="V23" s="83"/>
      <c r="W23" s="83"/>
      <c r="X23" s="83"/>
      <c r="Y23" s="83"/>
      <c r="Z23" s="83"/>
      <c r="AA23" s="83"/>
    </row>
    <row r="24" spans="1:27" s="81" customFormat="1" ht="18" customHeight="1">
      <c r="A24" s="223"/>
      <c r="B24" s="222"/>
      <c r="C24" s="222"/>
      <c r="D24" s="222"/>
      <c r="E24" s="222"/>
      <c r="F24" s="222"/>
      <c r="G24" s="222"/>
      <c r="H24" s="222"/>
      <c r="I24" s="221"/>
      <c r="J24" s="83"/>
      <c r="K24" s="83"/>
      <c r="L24" s="83"/>
      <c r="M24" s="83"/>
      <c r="N24" s="83"/>
      <c r="O24" s="83"/>
      <c r="P24" s="83"/>
      <c r="Q24" s="83"/>
      <c r="R24" s="83"/>
      <c r="S24" s="83"/>
      <c r="T24" s="83"/>
      <c r="U24" s="83"/>
      <c r="V24" s="83"/>
      <c r="W24" s="83"/>
      <c r="X24" s="83"/>
      <c r="Y24" s="83"/>
      <c r="Z24" s="83"/>
      <c r="AA24" s="83"/>
    </row>
    <row r="25" spans="1:27" s="81" customFormat="1" ht="18" customHeight="1">
      <c r="A25" s="223"/>
      <c r="B25" s="222"/>
      <c r="C25" s="222"/>
      <c r="D25" s="222"/>
      <c r="E25" s="222"/>
      <c r="F25" s="222"/>
      <c r="G25" s="222"/>
      <c r="H25" s="222"/>
      <c r="I25" s="221"/>
      <c r="J25" s="83"/>
      <c r="K25" s="83"/>
      <c r="L25" s="83"/>
      <c r="M25" s="83"/>
      <c r="N25" s="83"/>
      <c r="O25" s="83"/>
      <c r="P25" s="83"/>
      <c r="Q25" s="83"/>
      <c r="R25" s="83"/>
      <c r="S25" s="83"/>
      <c r="T25" s="83"/>
      <c r="U25" s="83"/>
      <c r="V25" s="83"/>
      <c r="W25" s="83"/>
      <c r="X25" s="83"/>
      <c r="Y25" s="83"/>
      <c r="Z25" s="83"/>
      <c r="AA25" s="83"/>
    </row>
    <row r="26" spans="1:27" s="81" customFormat="1" ht="18" customHeight="1">
      <c r="A26" s="223"/>
      <c r="B26" s="222"/>
      <c r="C26" s="222"/>
      <c r="D26" s="222"/>
      <c r="E26" s="222"/>
      <c r="F26" s="222"/>
      <c r="G26" s="222"/>
      <c r="H26" s="222"/>
      <c r="I26" s="221"/>
      <c r="J26" s="83"/>
      <c r="K26" s="83"/>
      <c r="L26" s="83"/>
      <c r="M26" s="83"/>
      <c r="N26" s="83"/>
      <c r="O26" s="83"/>
      <c r="P26" s="83"/>
      <c r="Q26" s="83"/>
      <c r="R26" s="83"/>
      <c r="S26" s="83"/>
      <c r="T26" s="83"/>
      <c r="U26" s="83"/>
      <c r="V26" s="83"/>
      <c r="W26" s="83"/>
      <c r="X26" s="83"/>
      <c r="Y26" s="83"/>
      <c r="Z26" s="83"/>
      <c r="AA26" s="83"/>
    </row>
    <row r="27" spans="1:27" s="81" customFormat="1" ht="18" customHeight="1">
      <c r="A27" s="223"/>
      <c r="B27" s="222"/>
      <c r="C27" s="222"/>
      <c r="D27" s="222"/>
      <c r="E27" s="222"/>
      <c r="F27" s="222"/>
      <c r="G27" s="222"/>
      <c r="H27" s="222"/>
      <c r="I27" s="221"/>
      <c r="J27" s="83"/>
      <c r="K27" s="83"/>
      <c r="L27" s="83"/>
      <c r="M27" s="83"/>
      <c r="N27" s="83"/>
      <c r="O27" s="83"/>
      <c r="P27" s="83"/>
      <c r="Q27" s="83"/>
      <c r="R27" s="83"/>
      <c r="S27" s="83"/>
      <c r="T27" s="83"/>
      <c r="U27" s="83"/>
      <c r="V27" s="83"/>
      <c r="W27" s="83"/>
      <c r="X27" s="83"/>
      <c r="Y27" s="83"/>
      <c r="Z27" s="83"/>
      <c r="AA27" s="83"/>
    </row>
    <row r="28" spans="1:27" s="81" customFormat="1" ht="18" customHeight="1">
      <c r="A28" s="223"/>
      <c r="B28" s="222"/>
      <c r="C28" s="222"/>
      <c r="D28" s="222"/>
      <c r="E28" s="222"/>
      <c r="F28" s="222"/>
      <c r="G28" s="222"/>
      <c r="H28" s="222"/>
      <c r="I28" s="221"/>
      <c r="J28" s="83"/>
      <c r="K28" s="83"/>
      <c r="L28" s="83"/>
      <c r="M28" s="83"/>
      <c r="N28" s="83"/>
      <c r="O28" s="83"/>
      <c r="P28" s="83"/>
      <c r="Q28" s="83"/>
      <c r="R28" s="83"/>
      <c r="S28" s="83"/>
      <c r="T28" s="83"/>
      <c r="U28" s="83"/>
      <c r="V28" s="83"/>
      <c r="W28" s="83"/>
      <c r="X28" s="83"/>
      <c r="Y28" s="83"/>
      <c r="Z28" s="83"/>
      <c r="AA28" s="83"/>
    </row>
    <row r="29" spans="1:27" s="81" customFormat="1" ht="18" customHeight="1">
      <c r="A29" s="223"/>
      <c r="B29" s="222"/>
      <c r="C29" s="222"/>
      <c r="D29" s="222"/>
      <c r="E29" s="222"/>
      <c r="F29" s="222"/>
      <c r="G29" s="222"/>
      <c r="H29" s="222"/>
      <c r="I29" s="221"/>
      <c r="J29" s="83"/>
      <c r="K29" s="83"/>
      <c r="L29" s="83"/>
      <c r="M29" s="83"/>
      <c r="N29" s="83"/>
      <c r="O29" s="83"/>
      <c r="P29" s="83"/>
      <c r="Q29" s="83"/>
      <c r="R29" s="83"/>
      <c r="S29" s="83"/>
      <c r="T29" s="83"/>
      <c r="U29" s="83"/>
      <c r="V29" s="83"/>
      <c r="W29" s="83"/>
      <c r="X29" s="83"/>
      <c r="Y29" s="83"/>
      <c r="Z29" s="83"/>
      <c r="AA29" s="83"/>
    </row>
    <row r="30" spans="1:27" s="81" customFormat="1" ht="18" customHeight="1">
      <c r="A30" s="223"/>
      <c r="B30" s="222"/>
      <c r="C30" s="222"/>
      <c r="D30" s="222"/>
      <c r="E30" s="222"/>
      <c r="F30" s="222"/>
      <c r="G30" s="222"/>
      <c r="H30" s="222"/>
      <c r="I30" s="221"/>
      <c r="J30" s="83"/>
      <c r="K30" s="83"/>
      <c r="L30" s="83"/>
      <c r="M30" s="83"/>
      <c r="N30" s="83"/>
      <c r="O30" s="83"/>
      <c r="P30" s="83"/>
      <c r="Q30" s="83"/>
      <c r="R30" s="83"/>
      <c r="S30" s="83"/>
      <c r="T30" s="83"/>
      <c r="U30" s="83"/>
      <c r="V30" s="83"/>
      <c r="W30" s="83"/>
      <c r="X30" s="83"/>
      <c r="Y30" s="83"/>
      <c r="Z30" s="83"/>
      <c r="AA30" s="83"/>
    </row>
    <row r="31" spans="1:27" s="81" customFormat="1" ht="18" customHeight="1" thickBot="1">
      <c r="A31" s="220"/>
      <c r="B31" s="219"/>
      <c r="C31" s="219"/>
      <c r="D31" s="219"/>
      <c r="E31" s="219"/>
      <c r="F31" s="219"/>
      <c r="G31" s="219"/>
      <c r="H31" s="219"/>
      <c r="I31" s="218"/>
      <c r="J31" s="83"/>
      <c r="K31" s="83"/>
      <c r="L31" s="83"/>
      <c r="M31" s="83"/>
      <c r="N31" s="83"/>
      <c r="O31" s="83"/>
      <c r="P31" s="83"/>
      <c r="Q31" s="83"/>
      <c r="R31" s="83"/>
      <c r="S31" s="83"/>
      <c r="T31" s="83"/>
      <c r="U31" s="83"/>
      <c r="V31" s="83"/>
      <c r="W31" s="83"/>
      <c r="X31" s="83"/>
      <c r="Y31" s="83"/>
      <c r="Z31" s="83"/>
      <c r="AA31" s="83"/>
    </row>
    <row r="32" spans="1:27" ht="18" customHeight="1"/>
  </sheetData>
  <phoneticPr fontId="1"/>
  <pageMargins left="0.70866141732283472" right="0.70866141732283472" top="0.74803149606299213" bottom="0.74803149606299213" header="0.31496062992125984" footer="0.31496062992125984"/>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9B546-1273-41C8-A505-EF987977E300}">
  <sheetPr codeName="Sheet8"/>
  <dimension ref="A1:AQ21"/>
  <sheetViews>
    <sheetView workbookViewId="0"/>
  </sheetViews>
  <sheetFormatPr defaultColWidth="9" defaultRowHeight="18.75"/>
  <cols>
    <col min="1" max="1" width="15.875" style="80" customWidth="1"/>
    <col min="2" max="10" width="7.125" style="80" customWidth="1"/>
    <col min="11" max="43" width="9" style="87"/>
    <col min="44" max="16384" width="9" style="80"/>
  </cols>
  <sheetData>
    <row r="1" spans="1:15" ht="18" customHeight="1"/>
    <row r="2" spans="1:15" ht="19.5" thickBot="1">
      <c r="A2" s="179" t="s">
        <v>332</v>
      </c>
      <c r="G2" s="611" t="s">
        <v>303</v>
      </c>
      <c r="H2" s="611"/>
    </row>
    <row r="3" spans="1:15" ht="12" customHeight="1">
      <c r="A3" s="612" t="s">
        <v>331</v>
      </c>
      <c r="B3" s="613"/>
      <c r="C3" s="613"/>
      <c r="D3" s="613"/>
      <c r="E3" s="613"/>
      <c r="F3" s="613"/>
      <c r="G3" s="613"/>
      <c r="H3" s="613"/>
      <c r="I3" s="613"/>
      <c r="J3" s="614"/>
    </row>
    <row r="4" spans="1:15">
      <c r="A4" s="615" t="s">
        <v>330</v>
      </c>
      <c r="B4" s="616"/>
      <c r="C4" s="616"/>
      <c r="D4" s="617" t="s">
        <v>329</v>
      </c>
      <c r="E4" s="617"/>
      <c r="F4" s="598" t="s">
        <v>328</v>
      </c>
      <c r="G4" s="598"/>
      <c r="H4" s="598"/>
      <c r="I4" s="598"/>
      <c r="J4" s="599"/>
    </row>
    <row r="5" spans="1:15" ht="18" customHeight="1">
      <c r="A5" s="596" t="s">
        <v>327</v>
      </c>
      <c r="B5" s="597"/>
      <c r="C5" s="597"/>
      <c r="D5" s="597"/>
      <c r="E5" s="597"/>
      <c r="F5" s="598" t="s">
        <v>326</v>
      </c>
      <c r="G5" s="598"/>
      <c r="H5" s="598"/>
      <c r="I5" s="598"/>
      <c r="J5" s="599"/>
    </row>
    <row r="6" spans="1:15" ht="18" customHeight="1">
      <c r="A6" s="600"/>
      <c r="B6" s="601"/>
      <c r="C6" s="601"/>
      <c r="D6" s="601"/>
      <c r="E6" s="601"/>
      <c r="F6" s="601"/>
      <c r="G6" s="601"/>
      <c r="H6" s="601"/>
      <c r="I6" s="601"/>
      <c r="J6" s="602"/>
      <c r="O6" s="241"/>
    </row>
    <row r="7" spans="1:15" ht="18" customHeight="1" thickBot="1">
      <c r="A7" s="603" t="s">
        <v>325</v>
      </c>
      <c r="B7" s="604"/>
      <c r="C7" s="604"/>
      <c r="D7" s="604"/>
      <c r="E7" s="604"/>
      <c r="F7" s="604"/>
      <c r="G7" s="604"/>
      <c r="H7" s="604"/>
      <c r="I7" s="604"/>
      <c r="J7" s="605"/>
    </row>
    <row r="8" spans="1:15" ht="14.25" customHeight="1">
      <c r="A8" s="240" t="s">
        <v>324</v>
      </c>
      <c r="B8" s="239" t="s">
        <v>323</v>
      </c>
      <c r="C8" s="239" t="s">
        <v>322</v>
      </c>
      <c r="D8" s="239" t="s">
        <v>321</v>
      </c>
      <c r="E8" s="239" t="s">
        <v>320</v>
      </c>
      <c r="F8" s="239" t="s">
        <v>319</v>
      </c>
      <c r="G8" s="239" t="s">
        <v>318</v>
      </c>
      <c r="H8" s="239" t="s">
        <v>317</v>
      </c>
      <c r="I8" s="239" t="s">
        <v>316</v>
      </c>
      <c r="J8" s="238" t="s">
        <v>315</v>
      </c>
    </row>
    <row r="9" spans="1:15" ht="31.5" customHeight="1">
      <c r="A9" s="235" t="s">
        <v>314</v>
      </c>
      <c r="B9" s="234"/>
      <c r="C9" s="234"/>
      <c r="D9" s="234"/>
      <c r="E9" s="234"/>
      <c r="F9" s="234"/>
      <c r="G9" s="236"/>
      <c r="H9" s="234"/>
      <c r="I9" s="234"/>
      <c r="J9" s="233"/>
    </row>
    <row r="10" spans="1:15" ht="30" customHeight="1">
      <c r="A10" s="235" t="s">
        <v>313</v>
      </c>
      <c r="B10" s="234"/>
      <c r="C10" s="234"/>
      <c r="D10" s="234"/>
      <c r="E10" s="234"/>
      <c r="F10" s="236"/>
      <c r="G10" s="234"/>
      <c r="H10" s="234"/>
      <c r="I10" s="234"/>
      <c r="J10" s="233"/>
    </row>
    <row r="11" spans="1:15" ht="30" customHeight="1">
      <c r="A11" s="235" t="s">
        <v>312</v>
      </c>
      <c r="B11" s="234"/>
      <c r="C11" s="236"/>
      <c r="D11" s="236"/>
      <c r="E11" s="234"/>
      <c r="F11" s="234"/>
      <c r="G11" s="234"/>
      <c r="H11" s="234"/>
      <c r="I11" s="234"/>
      <c r="J11" s="233"/>
    </row>
    <row r="12" spans="1:15" ht="30" customHeight="1">
      <c r="A12" s="235" t="s">
        <v>311</v>
      </c>
      <c r="B12" s="234"/>
      <c r="C12" s="234"/>
      <c r="D12" s="236"/>
      <c r="E12" s="234"/>
      <c r="F12" s="234"/>
      <c r="G12" s="234"/>
      <c r="H12" s="234"/>
      <c r="I12" s="234"/>
      <c r="J12" s="233"/>
    </row>
    <row r="13" spans="1:15" ht="30" customHeight="1">
      <c r="A13" s="235" t="s">
        <v>310</v>
      </c>
      <c r="B13" s="234"/>
      <c r="C13" s="234"/>
      <c r="D13" s="234"/>
      <c r="E13" s="234"/>
      <c r="F13" s="236"/>
      <c r="G13" s="234"/>
      <c r="H13" s="234"/>
      <c r="I13" s="234"/>
      <c r="J13" s="233"/>
    </row>
    <row r="14" spans="1:15" ht="30" customHeight="1">
      <c r="A14" s="235"/>
      <c r="B14" s="606" t="s">
        <v>309</v>
      </c>
      <c r="C14" s="607"/>
      <c r="D14" s="608"/>
      <c r="E14" s="234"/>
      <c r="F14" s="237"/>
      <c r="G14" s="609" t="s">
        <v>308</v>
      </c>
      <c r="H14" s="610"/>
      <c r="I14" s="237"/>
      <c r="J14" s="233"/>
    </row>
    <row r="15" spans="1:15" ht="30" customHeight="1">
      <c r="A15" s="235"/>
      <c r="B15" s="234"/>
      <c r="C15" s="234"/>
      <c r="D15" s="234"/>
      <c r="E15" s="234"/>
      <c r="F15" s="236"/>
      <c r="G15" s="609" t="s">
        <v>307</v>
      </c>
      <c r="H15" s="610"/>
      <c r="I15" s="234"/>
      <c r="J15" s="233"/>
    </row>
    <row r="16" spans="1:15" ht="30" customHeight="1">
      <c r="A16" s="235"/>
      <c r="B16" s="234"/>
      <c r="C16" s="234"/>
      <c r="D16" s="234"/>
      <c r="E16" s="594" t="s">
        <v>306</v>
      </c>
      <c r="F16" s="595"/>
      <c r="G16" s="234"/>
      <c r="H16" s="234"/>
      <c r="I16" s="234"/>
      <c r="J16" s="233"/>
    </row>
    <row r="17" spans="1:10" ht="37.5" customHeight="1">
      <c r="A17" s="235"/>
      <c r="B17" s="234"/>
      <c r="C17" s="234"/>
      <c r="D17" s="234"/>
      <c r="E17" s="234"/>
      <c r="F17" s="234"/>
      <c r="G17" s="234"/>
      <c r="H17" s="234"/>
      <c r="I17" s="234"/>
      <c r="J17" s="233"/>
    </row>
    <row r="18" spans="1:10" ht="30" customHeight="1" thickBot="1">
      <c r="A18" s="232"/>
      <c r="B18" s="231"/>
      <c r="C18" s="231"/>
      <c r="D18" s="231"/>
      <c r="E18" s="231"/>
      <c r="F18" s="231"/>
      <c r="G18" s="231"/>
      <c r="H18" s="231"/>
      <c r="I18" s="231"/>
      <c r="J18" s="230"/>
    </row>
    <row r="20" spans="1:10" ht="30" customHeight="1">
      <c r="A20" s="229" t="s">
        <v>305</v>
      </c>
      <c r="B20" s="94"/>
      <c r="C20" s="94"/>
      <c r="D20" s="94"/>
      <c r="E20" s="94"/>
    </row>
    <row r="21" spans="1:10">
      <c r="A21" s="229" t="s">
        <v>304</v>
      </c>
      <c r="B21" s="94"/>
      <c r="C21" s="94"/>
      <c r="D21" s="94"/>
      <c r="E21" s="94"/>
    </row>
  </sheetData>
  <mergeCells count="14">
    <mergeCell ref="G2:H2"/>
    <mergeCell ref="A3:J3"/>
    <mergeCell ref="A4:C4"/>
    <mergeCell ref="D4:E4"/>
    <mergeCell ref="F4:J4"/>
    <mergeCell ref="E16:F16"/>
    <mergeCell ref="A5:C5"/>
    <mergeCell ref="D5:E5"/>
    <mergeCell ref="F5:J5"/>
    <mergeCell ref="A6:J6"/>
    <mergeCell ref="A7:J7"/>
    <mergeCell ref="B14:D14"/>
    <mergeCell ref="G14:H14"/>
    <mergeCell ref="G15:H15"/>
  </mergeCells>
  <phoneticPr fontId="1"/>
  <conditionalFormatting sqref="D5:E5">
    <cfRule type="containsBlanks" dxfId="0" priority="1">
      <formula>LEN(TRIM(D5))=0</formula>
    </cfRule>
  </conditionalFormatting>
  <pageMargins left="0.70866141732283472" right="0.70866141732283472" top="0.74803149606299213" bottom="0.74803149606299213" header="0.31496062992125984" footer="0.31496062992125984"/>
  <pageSetup paperSize="9" orientation="portrait" verticalDpi="0"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F1614D-19B2-4EF3-80B9-675E707ABCD0}">
  <sheetPr codeName="Sheet9"/>
  <dimension ref="A1:AI43"/>
  <sheetViews>
    <sheetView showGridLines="0" view="pageBreakPreview" zoomScaleNormal="100" zoomScaleSheetLayoutView="100" workbookViewId="0">
      <selection activeCell="A2" sqref="A2:Q2"/>
    </sheetView>
  </sheetViews>
  <sheetFormatPr defaultRowHeight="18.75"/>
  <cols>
    <col min="1" max="1" width="7.125" customWidth="1"/>
    <col min="2" max="17" width="4.75" customWidth="1"/>
    <col min="18" max="27" width="5.25" style="243" customWidth="1"/>
    <col min="28" max="34" width="8.75" style="243"/>
    <col min="35" max="35" width="8.75" style="242"/>
  </cols>
  <sheetData>
    <row r="1" spans="1:35">
      <c r="A1" s="289" t="s">
        <v>361</v>
      </c>
      <c r="B1" s="248"/>
      <c r="C1" s="248"/>
      <c r="D1" s="248"/>
      <c r="Q1" s="299" t="s">
        <v>415</v>
      </c>
    </row>
    <row r="2" spans="1:35">
      <c r="A2" s="652" t="s">
        <v>414</v>
      </c>
      <c r="B2" s="652"/>
      <c r="C2" s="652"/>
      <c r="D2" s="652"/>
      <c r="E2" s="652"/>
      <c r="F2" s="652"/>
      <c r="G2" s="652"/>
      <c r="H2" s="652"/>
      <c r="I2" s="652"/>
      <c r="J2" s="652"/>
      <c r="K2" s="652"/>
      <c r="L2" s="652"/>
      <c r="M2" s="652"/>
      <c r="N2" s="652"/>
      <c r="O2" s="652"/>
      <c r="P2" s="652"/>
      <c r="Q2" s="652"/>
    </row>
    <row r="3" spans="1:35">
      <c r="A3" s="652" t="s">
        <v>413</v>
      </c>
      <c r="B3" s="652"/>
      <c r="C3" s="652"/>
      <c r="D3" s="652"/>
      <c r="E3" s="652"/>
      <c r="F3" s="652"/>
      <c r="G3" s="652"/>
      <c r="H3" s="652"/>
      <c r="I3" s="652"/>
      <c r="J3" s="652"/>
      <c r="K3" s="652"/>
      <c r="L3" s="652"/>
      <c r="M3" s="652"/>
      <c r="N3" s="652"/>
      <c r="O3" s="652"/>
      <c r="P3" s="652"/>
      <c r="Q3" s="652"/>
    </row>
    <row r="4" spans="1:35" ht="19.5" thickBot="1">
      <c r="A4" s="288" t="s">
        <v>360</v>
      </c>
      <c r="T4" s="276" t="s">
        <v>359</v>
      </c>
      <c r="U4" s="287"/>
      <c r="V4" s="287"/>
      <c r="W4" s="287"/>
      <c r="X4" s="287"/>
      <c r="Y4" s="287"/>
      <c r="Z4" s="287"/>
      <c r="AA4" s="287"/>
      <c r="AB4" s="287"/>
    </row>
    <row r="5" spans="1:35" s="248" customFormat="1" ht="17.25" thickTop="1">
      <c r="A5" s="286"/>
      <c r="B5" s="285" t="s">
        <v>358</v>
      </c>
      <c r="C5" s="284"/>
      <c r="D5" s="284"/>
      <c r="E5" s="283"/>
      <c r="F5" s="285" t="s">
        <v>357</v>
      </c>
      <c r="G5" s="284"/>
      <c r="H5" s="284"/>
      <c r="I5" s="283"/>
      <c r="J5" s="662" t="s">
        <v>356</v>
      </c>
      <c r="K5" s="663"/>
      <c r="L5" s="663"/>
      <c r="M5" s="664"/>
      <c r="N5" s="662" t="s">
        <v>355</v>
      </c>
      <c r="O5" s="663"/>
      <c r="P5" s="663"/>
      <c r="Q5" s="664"/>
      <c r="R5" s="250"/>
      <c r="S5" s="250"/>
      <c r="T5" s="250"/>
      <c r="U5" s="250"/>
      <c r="V5" s="250"/>
      <c r="W5" s="250"/>
      <c r="X5" s="250"/>
      <c r="Y5" s="250"/>
      <c r="Z5" s="250"/>
      <c r="AA5" s="250"/>
      <c r="AB5" s="250"/>
      <c r="AC5" s="250"/>
      <c r="AD5" s="250"/>
      <c r="AE5" s="250"/>
      <c r="AF5" s="250"/>
      <c r="AG5" s="250"/>
      <c r="AH5" s="250"/>
      <c r="AI5" s="249"/>
    </row>
    <row r="6" spans="1:35" s="248" customFormat="1" ht="17.25" thickBot="1">
      <c r="A6" s="274"/>
      <c r="B6" s="279"/>
      <c r="C6" s="278"/>
      <c r="D6" s="278"/>
      <c r="E6" s="277"/>
      <c r="F6" s="282"/>
      <c r="G6" s="281"/>
      <c r="H6" s="281"/>
      <c r="I6" s="280"/>
      <c r="J6" s="665" t="s">
        <v>354</v>
      </c>
      <c r="K6" s="666"/>
      <c r="L6" s="666"/>
      <c r="M6" s="667"/>
      <c r="N6" s="665"/>
      <c r="O6" s="666"/>
      <c r="P6" s="666"/>
      <c r="Q6" s="667"/>
      <c r="R6" s="250"/>
      <c r="S6" s="250"/>
      <c r="T6" s="276" t="s">
        <v>353</v>
      </c>
      <c r="U6" s="275"/>
      <c r="V6" s="275"/>
      <c r="W6" s="275"/>
      <c r="X6" s="275"/>
      <c r="Y6" s="275"/>
      <c r="Z6" s="275"/>
      <c r="AA6" s="275"/>
      <c r="AB6" s="275"/>
      <c r="AC6" s="250"/>
      <c r="AD6" s="250"/>
      <c r="AE6" s="250"/>
      <c r="AF6" s="250"/>
      <c r="AG6" s="250"/>
      <c r="AH6" s="250"/>
      <c r="AI6" s="249"/>
    </row>
    <row r="7" spans="1:35" s="248" customFormat="1" ht="20.25" thickTop="1" thickBot="1">
      <c r="A7" s="274"/>
      <c r="B7" s="668"/>
      <c r="C7" s="669"/>
      <c r="D7" s="669"/>
      <c r="E7" s="264" t="s">
        <v>170</v>
      </c>
      <c r="F7" s="668"/>
      <c r="G7" s="669"/>
      <c r="H7" s="669"/>
      <c r="I7" s="264" t="s">
        <v>170</v>
      </c>
      <c r="J7" s="620">
        <f>B7-F7</f>
        <v>0</v>
      </c>
      <c r="K7" s="621"/>
      <c r="L7" s="621"/>
      <c r="M7" s="264" t="s">
        <v>23</v>
      </c>
      <c r="N7" s="670">
        <f>I32</f>
        <v>0</v>
      </c>
      <c r="O7" s="671"/>
      <c r="P7" s="671"/>
      <c r="Q7" s="264" t="s">
        <v>23</v>
      </c>
      <c r="R7" s="250"/>
      <c r="S7" s="250"/>
      <c r="T7" s="250"/>
      <c r="U7" s="250"/>
      <c r="V7" s="250"/>
      <c r="W7" s="250"/>
      <c r="X7" s="250"/>
      <c r="Y7" s="250"/>
      <c r="Z7" s="250"/>
      <c r="AA7" s="250"/>
      <c r="AB7" s="250"/>
      <c r="AC7" s="250"/>
      <c r="AD7" s="250"/>
      <c r="AE7" s="250"/>
      <c r="AF7" s="250"/>
      <c r="AG7" s="250"/>
      <c r="AH7" s="250"/>
      <c r="AI7" s="249"/>
    </row>
    <row r="8" spans="1:35" s="248" customFormat="1" ht="17.25" thickTop="1">
      <c r="A8" s="273" t="s">
        <v>352</v>
      </c>
      <c r="B8" s="272" t="s">
        <v>351</v>
      </c>
      <c r="C8" s="271"/>
      <c r="D8" s="271"/>
      <c r="E8" s="270"/>
      <c r="F8" s="653" t="s">
        <v>350</v>
      </c>
      <c r="G8" s="654"/>
      <c r="H8" s="654"/>
      <c r="I8" s="655"/>
      <c r="J8" s="653" t="s">
        <v>349</v>
      </c>
      <c r="K8" s="654"/>
      <c r="L8" s="654"/>
      <c r="M8" s="655"/>
      <c r="N8" s="653" t="s">
        <v>348</v>
      </c>
      <c r="O8" s="654"/>
      <c r="P8" s="654"/>
      <c r="Q8" s="655"/>
      <c r="R8" s="250"/>
      <c r="S8" s="250"/>
      <c r="T8" s="250"/>
      <c r="U8" s="250"/>
      <c r="V8" s="250"/>
      <c r="W8" s="250"/>
      <c r="X8" s="250"/>
      <c r="Y8" s="250"/>
      <c r="Z8" s="250"/>
      <c r="AA8" s="250"/>
      <c r="AB8" s="250"/>
      <c r="AC8" s="250"/>
      <c r="AD8" s="250"/>
      <c r="AE8" s="250"/>
      <c r="AF8" s="250"/>
      <c r="AG8" s="250"/>
      <c r="AH8" s="250"/>
      <c r="AI8" s="249"/>
    </row>
    <row r="9" spans="1:35" s="248" customFormat="1" ht="26.1" customHeight="1" thickBot="1">
      <c r="A9" s="269"/>
      <c r="B9" s="267"/>
      <c r="C9" s="266"/>
      <c r="D9" s="266"/>
      <c r="E9" s="268"/>
      <c r="F9" s="656" t="s">
        <v>347</v>
      </c>
      <c r="G9" s="657"/>
      <c r="H9" s="657"/>
      <c r="I9" s="658"/>
      <c r="J9" s="656" t="s">
        <v>346</v>
      </c>
      <c r="K9" s="657"/>
      <c r="L9" s="657"/>
      <c r="M9" s="658"/>
      <c r="N9" s="659" t="s">
        <v>376</v>
      </c>
      <c r="O9" s="660"/>
      <c r="P9" s="660"/>
      <c r="Q9" s="661"/>
      <c r="R9" s="250"/>
      <c r="S9" s="250"/>
      <c r="T9" s="250"/>
      <c r="U9" s="250"/>
      <c r="V9" s="250"/>
      <c r="W9" s="250"/>
      <c r="X9" s="250"/>
      <c r="Y9" s="250"/>
      <c r="Z9" s="250"/>
      <c r="AA9" s="250"/>
      <c r="AB9" s="250"/>
      <c r="AC9" s="250"/>
      <c r="AD9" s="250"/>
      <c r="AE9" s="250"/>
      <c r="AF9" s="250"/>
      <c r="AG9" s="250"/>
      <c r="AH9" s="250"/>
      <c r="AI9" s="249"/>
    </row>
    <row r="10" spans="1:35" s="248" customFormat="1" ht="20.25" thickTop="1" thickBot="1">
      <c r="A10" s="265"/>
      <c r="B10" s="618" t="s">
        <v>375</v>
      </c>
      <c r="C10" s="619"/>
      <c r="D10" s="619"/>
      <c r="E10" s="264" t="s">
        <v>170</v>
      </c>
      <c r="F10" s="620">
        <f>IF(B10="－",N7,IF(N7&gt;B10,B10,N7))</f>
        <v>0</v>
      </c>
      <c r="G10" s="621"/>
      <c r="H10" s="621"/>
      <c r="I10" s="264" t="s">
        <v>170</v>
      </c>
      <c r="J10" s="620">
        <f>IF(J7&gt;F10,F10,J7)</f>
        <v>0</v>
      </c>
      <c r="K10" s="621"/>
      <c r="L10" s="621"/>
      <c r="M10" s="264" t="s">
        <v>23</v>
      </c>
      <c r="N10" s="620">
        <f>IF(J10/3&gt;40000000,IF(別紙1!F157="－",40000000,別紙1!F157),IF(別紙1!F157&lt;J10/3,別紙1!F157,ROUNDDOWN((J10*1/3),-3)))</f>
        <v>0</v>
      </c>
      <c r="O10" s="621"/>
      <c r="P10" s="621"/>
      <c r="Q10" s="264" t="s">
        <v>23</v>
      </c>
      <c r="R10" s="250"/>
      <c r="S10" s="250"/>
      <c r="T10" s="250"/>
      <c r="U10" s="250"/>
      <c r="V10" s="250"/>
      <c r="W10" s="250"/>
      <c r="X10" s="250"/>
      <c r="Y10" s="250"/>
      <c r="Z10" s="250"/>
      <c r="AA10" s="250"/>
      <c r="AB10" s="250"/>
      <c r="AC10" s="250"/>
      <c r="AD10" s="250"/>
      <c r="AE10" s="250"/>
      <c r="AF10" s="250"/>
      <c r="AG10" s="250"/>
      <c r="AH10" s="250"/>
      <c r="AI10" s="249"/>
    </row>
    <row r="11" spans="1:35" s="248" customFormat="1" ht="18" thickTop="1" thickBot="1">
      <c r="A11" s="640" t="s">
        <v>345</v>
      </c>
      <c r="B11" s="641"/>
      <c r="C11" s="641"/>
      <c r="D11" s="641"/>
      <c r="E11" s="641"/>
      <c r="F11" s="641"/>
      <c r="G11" s="641"/>
      <c r="H11" s="641"/>
      <c r="I11" s="641"/>
      <c r="J11" s="641"/>
      <c r="K11" s="641"/>
      <c r="L11" s="641"/>
      <c r="M11" s="641"/>
      <c r="N11" s="641"/>
      <c r="O11" s="641"/>
      <c r="P11" s="641"/>
      <c r="Q11" s="642"/>
      <c r="R11" s="250"/>
      <c r="S11" s="250"/>
      <c r="T11" s="250"/>
      <c r="U11" s="250"/>
      <c r="V11" s="250"/>
      <c r="W11" s="250"/>
      <c r="X11" s="250"/>
      <c r="Y11" s="250"/>
      <c r="Z11" s="250"/>
      <c r="AA11" s="250"/>
      <c r="AB11" s="250"/>
      <c r="AC11" s="250"/>
      <c r="AD11" s="250"/>
      <c r="AE11" s="250"/>
      <c r="AF11" s="250"/>
      <c r="AG11" s="250"/>
      <c r="AH11" s="250"/>
      <c r="AI11" s="249"/>
    </row>
    <row r="12" spans="1:35" s="248" customFormat="1" ht="18" customHeight="1" thickTop="1" thickBot="1">
      <c r="A12" s="253" t="s">
        <v>344</v>
      </c>
      <c r="B12" s="251"/>
      <c r="C12" s="253" t="s">
        <v>343</v>
      </c>
      <c r="D12" s="252"/>
      <c r="E12" s="252"/>
      <c r="F12" s="252"/>
      <c r="G12" s="252"/>
      <c r="H12" s="251"/>
      <c r="I12" s="253" t="s">
        <v>335</v>
      </c>
      <c r="J12" s="252"/>
      <c r="K12" s="252"/>
      <c r="L12" s="252"/>
      <c r="M12" s="251"/>
      <c r="N12" s="253" t="s">
        <v>342</v>
      </c>
      <c r="O12" s="252"/>
      <c r="P12" s="252"/>
      <c r="Q12" s="251"/>
      <c r="R12" s="250"/>
      <c r="S12" s="250"/>
      <c r="T12" s="250"/>
      <c r="U12" s="250"/>
      <c r="V12" s="250"/>
      <c r="W12" s="250"/>
      <c r="X12" s="250"/>
      <c r="Y12" s="250"/>
      <c r="Z12" s="250"/>
      <c r="AA12" s="250"/>
      <c r="AB12" s="250"/>
      <c r="AC12" s="250"/>
      <c r="AD12" s="250"/>
      <c r="AE12" s="250"/>
      <c r="AF12" s="250"/>
      <c r="AG12" s="250"/>
      <c r="AH12" s="250"/>
      <c r="AI12" s="249"/>
    </row>
    <row r="13" spans="1:35" s="248" customFormat="1" ht="17.25" customHeight="1" thickTop="1">
      <c r="A13" s="633"/>
      <c r="B13" s="634"/>
      <c r="C13" s="635"/>
      <c r="D13" s="636"/>
      <c r="E13" s="636"/>
      <c r="F13" s="636"/>
      <c r="G13" s="636"/>
      <c r="H13" s="637"/>
      <c r="I13" s="643"/>
      <c r="J13" s="644"/>
      <c r="K13" s="644"/>
      <c r="L13" s="644"/>
      <c r="M13" s="645"/>
      <c r="N13" s="646"/>
      <c r="O13" s="647"/>
      <c r="P13" s="647"/>
      <c r="Q13" s="648"/>
      <c r="R13" s="250"/>
      <c r="S13" s="250"/>
      <c r="T13" s="250"/>
      <c r="U13" s="250"/>
      <c r="V13" s="250"/>
      <c r="W13" s="250"/>
      <c r="X13" s="250"/>
      <c r="Y13" s="250"/>
      <c r="Z13" s="250"/>
      <c r="AA13" s="250"/>
      <c r="AB13" s="250"/>
      <c r="AC13" s="250"/>
      <c r="AD13" s="250"/>
      <c r="AE13" s="250"/>
      <c r="AF13" s="250"/>
      <c r="AG13" s="250"/>
      <c r="AH13" s="250"/>
      <c r="AI13" s="249"/>
    </row>
    <row r="14" spans="1:35" s="248" customFormat="1" ht="16.899999999999999" customHeight="1">
      <c r="A14" s="622"/>
      <c r="B14" s="623"/>
      <c r="C14" s="624"/>
      <c r="D14" s="638"/>
      <c r="E14" s="638"/>
      <c r="F14" s="638"/>
      <c r="G14" s="638"/>
      <c r="H14" s="639"/>
      <c r="I14" s="627"/>
      <c r="J14" s="628"/>
      <c r="K14" s="628"/>
      <c r="L14" s="628"/>
      <c r="M14" s="629"/>
      <c r="N14" s="630"/>
      <c r="O14" s="631"/>
      <c r="P14" s="631"/>
      <c r="Q14" s="632"/>
      <c r="R14" s="250"/>
      <c r="S14" s="250"/>
      <c r="T14" s="250"/>
      <c r="U14" s="250"/>
      <c r="V14" s="250"/>
      <c r="W14" s="250"/>
      <c r="X14" s="250"/>
      <c r="Y14" s="250"/>
      <c r="Z14" s="250"/>
      <c r="AA14" s="250"/>
      <c r="AB14" s="250"/>
      <c r="AC14" s="250"/>
      <c r="AD14" s="250"/>
      <c r="AE14" s="250"/>
      <c r="AF14" s="250"/>
      <c r="AG14" s="250"/>
      <c r="AH14" s="250"/>
      <c r="AI14" s="249"/>
    </row>
    <row r="15" spans="1:35" s="248" customFormat="1" ht="16.899999999999999" customHeight="1">
      <c r="A15" s="622"/>
      <c r="B15" s="623"/>
      <c r="C15" s="624"/>
      <c r="D15" s="638"/>
      <c r="E15" s="638"/>
      <c r="F15" s="638"/>
      <c r="G15" s="638"/>
      <c r="H15" s="639"/>
      <c r="I15" s="627"/>
      <c r="J15" s="628"/>
      <c r="K15" s="628"/>
      <c r="L15" s="628"/>
      <c r="M15" s="629"/>
      <c r="N15" s="630"/>
      <c r="O15" s="631"/>
      <c r="P15" s="631"/>
      <c r="Q15" s="632"/>
      <c r="R15" s="250"/>
      <c r="S15" s="250"/>
      <c r="T15" s="250"/>
      <c r="U15" s="250"/>
      <c r="V15" s="250"/>
      <c r="W15" s="250"/>
      <c r="X15" s="250"/>
      <c r="Y15" s="250"/>
      <c r="Z15" s="250"/>
      <c r="AA15" s="250"/>
      <c r="AB15" s="250"/>
      <c r="AC15" s="250"/>
      <c r="AD15" s="250"/>
      <c r="AE15" s="250"/>
      <c r="AF15" s="250"/>
      <c r="AG15" s="250"/>
      <c r="AH15" s="250"/>
      <c r="AI15" s="249"/>
    </row>
    <row r="16" spans="1:35" s="248" customFormat="1" ht="16.899999999999999" customHeight="1">
      <c r="A16" s="622"/>
      <c r="B16" s="623"/>
      <c r="C16" s="624"/>
      <c r="D16" s="625"/>
      <c r="E16" s="625"/>
      <c r="F16" s="625"/>
      <c r="G16" s="625"/>
      <c r="H16" s="626"/>
      <c r="I16" s="627"/>
      <c r="J16" s="628"/>
      <c r="K16" s="628"/>
      <c r="L16" s="628"/>
      <c r="M16" s="629"/>
      <c r="N16" s="630"/>
      <c r="O16" s="631"/>
      <c r="P16" s="631"/>
      <c r="Q16" s="632"/>
      <c r="R16" s="250"/>
      <c r="S16" s="250"/>
      <c r="T16" s="250"/>
      <c r="U16" s="250"/>
      <c r="V16" s="250"/>
      <c r="W16" s="250"/>
      <c r="X16" s="250"/>
      <c r="Y16" s="250"/>
      <c r="Z16" s="250"/>
      <c r="AA16" s="250"/>
      <c r="AB16" s="250"/>
      <c r="AC16" s="250"/>
      <c r="AD16" s="250"/>
      <c r="AE16" s="250"/>
      <c r="AF16" s="250"/>
      <c r="AG16" s="250"/>
      <c r="AH16" s="250"/>
      <c r="AI16" s="249"/>
    </row>
    <row r="17" spans="1:35" s="248" customFormat="1" ht="16.899999999999999" customHeight="1">
      <c r="A17" s="622"/>
      <c r="B17" s="623"/>
      <c r="C17" s="624"/>
      <c r="D17" s="625"/>
      <c r="E17" s="625"/>
      <c r="F17" s="625"/>
      <c r="G17" s="625"/>
      <c r="H17" s="626"/>
      <c r="I17" s="627"/>
      <c r="J17" s="628"/>
      <c r="K17" s="628"/>
      <c r="L17" s="628"/>
      <c r="M17" s="629"/>
      <c r="N17" s="630"/>
      <c r="O17" s="631"/>
      <c r="P17" s="631"/>
      <c r="Q17" s="632"/>
      <c r="R17" s="250"/>
      <c r="S17" s="250"/>
      <c r="T17" s="250"/>
      <c r="U17" s="250"/>
      <c r="V17" s="250"/>
      <c r="W17" s="250"/>
      <c r="X17" s="250"/>
      <c r="Y17" s="250"/>
      <c r="Z17" s="250"/>
      <c r="AA17" s="250"/>
      <c r="AB17" s="250"/>
      <c r="AC17" s="250"/>
      <c r="AD17" s="250"/>
      <c r="AE17" s="250"/>
      <c r="AF17" s="250"/>
      <c r="AG17" s="250"/>
      <c r="AH17" s="250"/>
      <c r="AI17" s="249"/>
    </row>
    <row r="18" spans="1:35" s="248" customFormat="1" ht="16.899999999999999" customHeight="1">
      <c r="A18" s="622"/>
      <c r="B18" s="623"/>
      <c r="C18" s="624"/>
      <c r="D18" s="625"/>
      <c r="E18" s="625"/>
      <c r="F18" s="625"/>
      <c r="G18" s="625"/>
      <c r="H18" s="626"/>
      <c r="I18" s="627"/>
      <c r="J18" s="628"/>
      <c r="K18" s="628"/>
      <c r="L18" s="628"/>
      <c r="M18" s="629"/>
      <c r="N18" s="630"/>
      <c r="O18" s="631"/>
      <c r="P18" s="631"/>
      <c r="Q18" s="632"/>
      <c r="R18" s="250"/>
      <c r="S18" s="250"/>
      <c r="T18" s="250"/>
      <c r="U18" s="250"/>
      <c r="V18" s="250"/>
      <c r="W18" s="250"/>
      <c r="X18" s="250"/>
      <c r="Y18" s="250"/>
      <c r="Z18" s="250"/>
      <c r="AA18" s="250"/>
      <c r="AB18" s="250"/>
      <c r="AC18" s="250"/>
      <c r="AD18" s="250"/>
      <c r="AE18" s="250"/>
      <c r="AF18" s="250"/>
      <c r="AG18" s="250"/>
      <c r="AH18" s="250"/>
      <c r="AI18" s="249"/>
    </row>
    <row r="19" spans="1:35" s="248" customFormat="1" ht="16.899999999999999" customHeight="1">
      <c r="A19" s="622"/>
      <c r="B19" s="623"/>
      <c r="C19" s="624"/>
      <c r="D19" s="625"/>
      <c r="E19" s="625"/>
      <c r="F19" s="625"/>
      <c r="G19" s="625"/>
      <c r="H19" s="626"/>
      <c r="I19" s="627"/>
      <c r="J19" s="628"/>
      <c r="K19" s="628"/>
      <c r="L19" s="628"/>
      <c r="M19" s="629"/>
      <c r="N19" s="649"/>
      <c r="O19" s="650"/>
      <c r="P19" s="650"/>
      <c r="Q19" s="651"/>
      <c r="R19" s="250"/>
      <c r="S19" s="250"/>
      <c r="T19" s="250"/>
      <c r="U19" s="250"/>
      <c r="V19" s="250"/>
      <c r="W19" s="250"/>
      <c r="X19" s="250"/>
      <c r="Y19" s="250"/>
      <c r="Z19" s="250"/>
      <c r="AA19" s="250"/>
      <c r="AB19" s="250"/>
      <c r="AC19" s="250"/>
      <c r="AD19" s="250"/>
      <c r="AE19" s="250"/>
      <c r="AF19" s="250"/>
      <c r="AG19" s="250"/>
      <c r="AH19" s="250"/>
      <c r="AI19" s="249"/>
    </row>
    <row r="20" spans="1:35" s="248" customFormat="1" ht="16.899999999999999" customHeight="1">
      <c r="A20" s="622"/>
      <c r="B20" s="623"/>
      <c r="C20" s="624"/>
      <c r="D20" s="625"/>
      <c r="E20" s="625"/>
      <c r="F20" s="625"/>
      <c r="G20" s="625"/>
      <c r="H20" s="626"/>
      <c r="I20" s="627"/>
      <c r="J20" s="628"/>
      <c r="K20" s="628"/>
      <c r="L20" s="628"/>
      <c r="M20" s="629"/>
      <c r="N20" s="630"/>
      <c r="O20" s="631"/>
      <c r="P20" s="631"/>
      <c r="Q20" s="632"/>
      <c r="R20" s="250"/>
      <c r="S20" s="250"/>
      <c r="T20" s="250"/>
      <c r="U20" s="250"/>
      <c r="V20" s="250"/>
      <c r="W20" s="250"/>
      <c r="X20" s="250"/>
      <c r="Y20" s="250"/>
      <c r="Z20" s="250"/>
      <c r="AA20" s="250"/>
      <c r="AB20" s="250"/>
      <c r="AC20" s="250"/>
      <c r="AD20" s="250"/>
      <c r="AE20" s="250"/>
      <c r="AF20" s="250"/>
      <c r="AG20" s="250"/>
      <c r="AH20" s="250"/>
      <c r="AI20" s="249"/>
    </row>
    <row r="21" spans="1:35" s="248" customFormat="1" ht="16.899999999999999" customHeight="1">
      <c r="A21" s="622"/>
      <c r="B21" s="623"/>
      <c r="C21" s="624"/>
      <c r="D21" s="625"/>
      <c r="E21" s="625"/>
      <c r="F21" s="625"/>
      <c r="G21" s="625"/>
      <c r="H21" s="626"/>
      <c r="I21" s="627"/>
      <c r="J21" s="628"/>
      <c r="K21" s="628"/>
      <c r="L21" s="628"/>
      <c r="M21" s="629"/>
      <c r="N21" s="630"/>
      <c r="O21" s="631"/>
      <c r="P21" s="631"/>
      <c r="Q21" s="632"/>
      <c r="R21" s="250"/>
      <c r="S21" s="250"/>
      <c r="T21" s="250"/>
      <c r="U21" s="250"/>
      <c r="V21" s="250"/>
      <c r="W21" s="250"/>
      <c r="X21" s="250"/>
      <c r="Y21" s="250"/>
      <c r="Z21" s="250"/>
      <c r="AA21" s="250"/>
      <c r="AB21" s="250"/>
      <c r="AC21" s="250"/>
      <c r="AD21" s="250"/>
      <c r="AE21" s="250"/>
      <c r="AF21" s="250"/>
      <c r="AG21" s="250"/>
      <c r="AH21" s="250"/>
      <c r="AI21" s="249"/>
    </row>
    <row r="22" spans="1:35" s="248" customFormat="1" ht="16.899999999999999" customHeight="1">
      <c r="A22" s="622"/>
      <c r="B22" s="623"/>
      <c r="C22" s="624"/>
      <c r="D22" s="625"/>
      <c r="E22" s="625"/>
      <c r="F22" s="625"/>
      <c r="G22" s="625"/>
      <c r="H22" s="626"/>
      <c r="I22" s="627"/>
      <c r="J22" s="628"/>
      <c r="K22" s="628"/>
      <c r="L22" s="628"/>
      <c r="M22" s="629"/>
      <c r="N22" s="630"/>
      <c r="O22" s="631"/>
      <c r="P22" s="631"/>
      <c r="Q22" s="632"/>
      <c r="R22" s="250"/>
      <c r="S22" s="250"/>
      <c r="T22" s="250"/>
      <c r="U22" s="250"/>
      <c r="V22" s="250"/>
      <c r="W22" s="250"/>
      <c r="X22" s="250"/>
      <c r="Y22" s="250"/>
      <c r="Z22" s="250"/>
      <c r="AA22" s="250"/>
      <c r="AB22" s="250"/>
      <c r="AC22" s="250"/>
      <c r="AD22" s="250"/>
      <c r="AE22" s="250"/>
      <c r="AF22" s="250"/>
      <c r="AG22" s="250"/>
      <c r="AH22" s="250"/>
      <c r="AI22" s="249"/>
    </row>
    <row r="23" spans="1:35" s="248" customFormat="1" ht="16.899999999999999" customHeight="1">
      <c r="A23" s="622"/>
      <c r="B23" s="623"/>
      <c r="C23" s="624"/>
      <c r="D23" s="638"/>
      <c r="E23" s="638"/>
      <c r="F23" s="638"/>
      <c r="G23" s="638"/>
      <c r="H23" s="639"/>
      <c r="I23" s="627"/>
      <c r="J23" s="628"/>
      <c r="K23" s="628"/>
      <c r="L23" s="628"/>
      <c r="M23" s="629"/>
      <c r="N23" s="630"/>
      <c r="O23" s="631"/>
      <c r="P23" s="631"/>
      <c r="Q23" s="632"/>
      <c r="R23" s="250"/>
      <c r="S23" s="250"/>
      <c r="T23" s="250"/>
      <c r="U23" s="250"/>
      <c r="V23" s="250"/>
      <c r="W23" s="250"/>
      <c r="X23" s="250"/>
      <c r="Y23" s="250"/>
      <c r="Z23" s="250"/>
      <c r="AA23" s="250"/>
      <c r="AB23" s="250"/>
      <c r="AC23" s="250"/>
      <c r="AD23" s="250"/>
      <c r="AE23" s="250"/>
      <c r="AF23" s="250"/>
      <c r="AG23" s="250"/>
      <c r="AH23" s="250"/>
      <c r="AI23" s="249"/>
    </row>
    <row r="24" spans="1:35" s="248" customFormat="1" ht="16.899999999999999" customHeight="1">
      <c r="A24" s="622"/>
      <c r="B24" s="623"/>
      <c r="C24" s="624"/>
      <c r="D24" s="638"/>
      <c r="E24" s="638"/>
      <c r="F24" s="638"/>
      <c r="G24" s="638"/>
      <c r="H24" s="639"/>
      <c r="I24" s="627"/>
      <c r="J24" s="628"/>
      <c r="K24" s="628"/>
      <c r="L24" s="628"/>
      <c r="M24" s="629"/>
      <c r="N24" s="649"/>
      <c r="O24" s="650"/>
      <c r="P24" s="650"/>
      <c r="Q24" s="651"/>
      <c r="R24" s="250"/>
      <c r="S24" s="250"/>
      <c r="T24" s="250"/>
      <c r="U24" s="250"/>
      <c r="V24" s="250"/>
      <c r="W24" s="250"/>
      <c r="X24" s="250"/>
      <c r="Y24" s="250"/>
      <c r="Z24" s="250"/>
      <c r="AA24" s="250"/>
      <c r="AB24" s="250"/>
      <c r="AC24" s="250"/>
      <c r="AD24" s="250"/>
      <c r="AE24" s="250"/>
      <c r="AF24" s="250"/>
      <c r="AG24" s="250"/>
      <c r="AH24" s="250"/>
      <c r="AI24" s="249"/>
    </row>
    <row r="25" spans="1:35" s="248" customFormat="1" ht="16.899999999999999" customHeight="1">
      <c r="A25" s="622"/>
      <c r="B25" s="623"/>
      <c r="C25" s="624"/>
      <c r="D25" s="638"/>
      <c r="E25" s="638"/>
      <c r="F25" s="638"/>
      <c r="G25" s="638"/>
      <c r="H25" s="639"/>
      <c r="I25" s="627"/>
      <c r="J25" s="628"/>
      <c r="K25" s="628"/>
      <c r="L25" s="628"/>
      <c r="M25" s="629"/>
      <c r="N25" s="649"/>
      <c r="O25" s="650"/>
      <c r="P25" s="650"/>
      <c r="Q25" s="651"/>
      <c r="R25" s="250"/>
      <c r="S25" s="250"/>
      <c r="T25" s="250"/>
      <c r="U25" s="250"/>
      <c r="V25" s="250"/>
      <c r="W25" s="250"/>
      <c r="X25" s="250"/>
      <c r="Y25" s="250"/>
      <c r="Z25" s="250"/>
      <c r="AA25" s="250"/>
      <c r="AB25" s="250"/>
      <c r="AC25" s="250"/>
      <c r="AD25" s="250"/>
      <c r="AE25" s="250"/>
      <c r="AF25" s="250"/>
      <c r="AG25" s="250"/>
      <c r="AH25" s="250"/>
      <c r="AI25" s="249"/>
    </row>
    <row r="26" spans="1:35" s="248" customFormat="1" ht="16.899999999999999" customHeight="1">
      <c r="A26" s="622"/>
      <c r="B26" s="623"/>
      <c r="C26" s="624"/>
      <c r="D26" s="638"/>
      <c r="E26" s="638"/>
      <c r="F26" s="638"/>
      <c r="G26" s="638"/>
      <c r="H26" s="639"/>
      <c r="I26" s="627"/>
      <c r="J26" s="628"/>
      <c r="K26" s="628"/>
      <c r="L26" s="628"/>
      <c r="M26" s="629"/>
      <c r="N26" s="649"/>
      <c r="O26" s="650"/>
      <c r="P26" s="650"/>
      <c r="Q26" s="651"/>
      <c r="R26" s="250"/>
      <c r="S26" s="250"/>
      <c r="T26" s="250"/>
      <c r="U26" s="250"/>
      <c r="V26" s="250"/>
      <c r="W26" s="250"/>
      <c r="X26" s="250"/>
      <c r="Y26" s="250"/>
      <c r="Z26" s="250"/>
      <c r="AA26" s="250"/>
      <c r="AB26" s="250"/>
      <c r="AC26" s="250"/>
      <c r="AD26" s="250"/>
      <c r="AE26" s="250"/>
      <c r="AF26" s="250"/>
      <c r="AG26" s="250"/>
      <c r="AH26" s="250"/>
      <c r="AI26" s="249"/>
    </row>
    <row r="27" spans="1:35" s="248" customFormat="1" ht="16.899999999999999" customHeight="1">
      <c r="A27" s="622"/>
      <c r="B27" s="623"/>
      <c r="C27" s="624"/>
      <c r="D27" s="638"/>
      <c r="E27" s="638"/>
      <c r="F27" s="638"/>
      <c r="G27" s="638"/>
      <c r="H27" s="639"/>
      <c r="I27" s="627"/>
      <c r="J27" s="628"/>
      <c r="K27" s="628"/>
      <c r="L27" s="628"/>
      <c r="M27" s="629"/>
      <c r="N27" s="649"/>
      <c r="O27" s="650"/>
      <c r="P27" s="650"/>
      <c r="Q27" s="651"/>
      <c r="R27" s="250"/>
      <c r="S27" s="250"/>
      <c r="T27" s="250"/>
      <c r="U27" s="250"/>
      <c r="V27" s="250"/>
      <c r="W27" s="250"/>
      <c r="X27" s="250"/>
      <c r="Y27" s="250"/>
      <c r="Z27" s="250"/>
      <c r="AA27" s="250"/>
      <c r="AB27" s="250"/>
      <c r="AC27" s="250"/>
      <c r="AD27" s="250"/>
      <c r="AE27" s="250"/>
      <c r="AF27" s="250"/>
      <c r="AG27" s="250"/>
      <c r="AH27" s="250"/>
      <c r="AI27" s="249"/>
    </row>
    <row r="28" spans="1:35" s="248" customFormat="1" ht="16.899999999999999" customHeight="1">
      <c r="A28" s="622"/>
      <c r="B28" s="623"/>
      <c r="C28" s="624"/>
      <c r="D28" s="638"/>
      <c r="E28" s="638"/>
      <c r="F28" s="638"/>
      <c r="G28" s="638"/>
      <c r="H28" s="639"/>
      <c r="I28" s="627"/>
      <c r="J28" s="628"/>
      <c r="K28" s="628"/>
      <c r="L28" s="628"/>
      <c r="M28" s="629"/>
      <c r="N28" s="649"/>
      <c r="O28" s="650"/>
      <c r="P28" s="650"/>
      <c r="Q28" s="651"/>
      <c r="R28" s="250"/>
      <c r="S28" s="250"/>
      <c r="T28" s="250"/>
      <c r="U28" s="250"/>
      <c r="V28" s="250"/>
      <c r="W28" s="250"/>
      <c r="X28" s="250"/>
      <c r="Y28" s="250"/>
      <c r="Z28" s="250"/>
      <c r="AA28" s="250"/>
      <c r="AB28" s="250"/>
      <c r="AC28" s="250"/>
      <c r="AD28" s="250"/>
      <c r="AE28" s="250"/>
      <c r="AF28" s="250"/>
      <c r="AG28" s="250"/>
      <c r="AH28" s="250"/>
      <c r="AI28" s="249"/>
    </row>
    <row r="29" spans="1:35" s="248" customFormat="1" ht="16.899999999999999" customHeight="1">
      <c r="A29" s="622"/>
      <c r="B29" s="623"/>
      <c r="C29" s="624"/>
      <c r="D29" s="638"/>
      <c r="E29" s="638"/>
      <c r="F29" s="638"/>
      <c r="G29" s="638"/>
      <c r="H29" s="639"/>
      <c r="I29" s="627"/>
      <c r="J29" s="628"/>
      <c r="K29" s="628"/>
      <c r="L29" s="628"/>
      <c r="M29" s="629"/>
      <c r="N29" s="649"/>
      <c r="O29" s="650"/>
      <c r="P29" s="650"/>
      <c r="Q29" s="651"/>
      <c r="R29" s="250"/>
      <c r="S29" s="250"/>
      <c r="T29" s="250"/>
      <c r="U29" s="250"/>
      <c r="V29" s="250"/>
      <c r="W29" s="250"/>
      <c r="X29" s="250"/>
      <c r="Y29" s="250"/>
      <c r="Z29" s="250"/>
      <c r="AA29" s="250"/>
      <c r="AB29" s="250"/>
      <c r="AC29" s="250"/>
      <c r="AD29" s="250"/>
      <c r="AE29" s="250"/>
      <c r="AF29" s="250"/>
      <c r="AG29" s="250"/>
      <c r="AH29" s="250"/>
      <c r="AI29" s="249"/>
    </row>
    <row r="30" spans="1:35" s="248" customFormat="1" ht="16.899999999999999" customHeight="1">
      <c r="A30" s="622"/>
      <c r="B30" s="623"/>
      <c r="C30" s="624"/>
      <c r="D30" s="638"/>
      <c r="E30" s="638"/>
      <c r="F30" s="638"/>
      <c r="G30" s="638"/>
      <c r="H30" s="639"/>
      <c r="I30" s="627"/>
      <c r="J30" s="628"/>
      <c r="K30" s="628"/>
      <c r="L30" s="628"/>
      <c r="M30" s="629"/>
      <c r="N30" s="649"/>
      <c r="O30" s="650"/>
      <c r="P30" s="650"/>
      <c r="Q30" s="651"/>
      <c r="R30" s="250"/>
      <c r="S30" s="250"/>
      <c r="T30" s="250"/>
      <c r="U30" s="250"/>
      <c r="V30" s="250"/>
      <c r="W30" s="250"/>
      <c r="X30" s="250"/>
      <c r="Y30" s="250"/>
      <c r="Z30" s="250"/>
      <c r="AA30" s="250"/>
      <c r="AB30" s="250"/>
      <c r="AC30" s="250"/>
      <c r="AD30" s="250"/>
      <c r="AE30" s="250"/>
      <c r="AF30" s="250"/>
      <c r="AG30" s="250"/>
      <c r="AH30" s="250"/>
      <c r="AI30" s="249"/>
    </row>
    <row r="31" spans="1:35" s="248" customFormat="1" ht="17.25" customHeight="1" thickBot="1">
      <c r="A31" s="622"/>
      <c r="B31" s="623"/>
      <c r="C31" s="624"/>
      <c r="D31" s="638"/>
      <c r="E31" s="638"/>
      <c r="F31" s="638"/>
      <c r="G31" s="638"/>
      <c r="H31" s="639"/>
      <c r="I31" s="627"/>
      <c r="J31" s="628"/>
      <c r="K31" s="628"/>
      <c r="L31" s="628"/>
      <c r="M31" s="629"/>
      <c r="N31" s="649"/>
      <c r="O31" s="650"/>
      <c r="P31" s="650"/>
      <c r="Q31" s="651"/>
      <c r="R31" s="250"/>
      <c r="S31" s="250"/>
      <c r="T31" s="250"/>
      <c r="U31" s="250"/>
      <c r="V31" s="250"/>
      <c r="W31" s="250"/>
      <c r="X31" s="250"/>
      <c r="Y31" s="250"/>
      <c r="Z31" s="250"/>
      <c r="AA31" s="250"/>
      <c r="AB31" s="250"/>
      <c r="AC31" s="250"/>
      <c r="AD31" s="250"/>
      <c r="AE31" s="250"/>
      <c r="AF31" s="250"/>
      <c r="AG31" s="250"/>
      <c r="AH31" s="250"/>
      <c r="AI31" s="249"/>
    </row>
    <row r="32" spans="1:35" s="248" customFormat="1" ht="23.25" customHeight="1" thickTop="1" thickBot="1">
      <c r="A32" s="263" t="s">
        <v>341</v>
      </c>
      <c r="B32" s="262"/>
      <c r="C32" s="262"/>
      <c r="D32" s="262"/>
      <c r="E32" s="262"/>
      <c r="F32" s="262"/>
      <c r="G32" s="262"/>
      <c r="H32" s="261"/>
      <c r="I32" s="681">
        <f>SUM(I13:M31)</f>
        <v>0</v>
      </c>
      <c r="J32" s="682"/>
      <c r="K32" s="682"/>
      <c r="L32" s="682"/>
      <c r="M32" s="260" t="s">
        <v>23</v>
      </c>
      <c r="N32" s="259"/>
      <c r="O32" s="259"/>
      <c r="P32" s="259"/>
      <c r="Q32" s="258"/>
      <c r="R32" s="250"/>
      <c r="S32" s="250"/>
      <c r="T32" s="250"/>
      <c r="U32" s="250"/>
      <c r="V32" s="250"/>
      <c r="W32" s="250"/>
      <c r="X32" s="250"/>
      <c r="Y32" s="250"/>
      <c r="Z32" s="250"/>
      <c r="AA32" s="250"/>
      <c r="AB32" s="250"/>
      <c r="AC32" s="250"/>
      <c r="AD32" s="250"/>
      <c r="AE32" s="250"/>
      <c r="AF32" s="250"/>
      <c r="AG32" s="250"/>
      <c r="AH32" s="250"/>
      <c r="AI32" s="249"/>
    </row>
    <row r="33" spans="1:35" s="248" customFormat="1" ht="18" thickTop="1" thickBot="1">
      <c r="A33" s="640" t="s">
        <v>340</v>
      </c>
      <c r="B33" s="641"/>
      <c r="C33" s="641"/>
      <c r="D33" s="641"/>
      <c r="E33" s="641"/>
      <c r="F33" s="641"/>
      <c r="G33" s="641"/>
      <c r="H33" s="641"/>
      <c r="I33" s="641"/>
      <c r="J33" s="641"/>
      <c r="K33" s="641"/>
      <c r="L33" s="641"/>
      <c r="M33" s="641"/>
      <c r="N33" s="641"/>
      <c r="O33" s="641"/>
      <c r="P33" s="641"/>
      <c r="Q33" s="642"/>
      <c r="R33" s="250"/>
      <c r="S33" s="250"/>
      <c r="T33" s="250"/>
      <c r="U33" s="250"/>
      <c r="V33" s="250"/>
      <c r="W33" s="250"/>
      <c r="X33" s="250"/>
      <c r="Y33" s="250"/>
      <c r="Z33" s="250"/>
      <c r="AA33" s="250"/>
      <c r="AB33" s="250"/>
      <c r="AC33" s="250"/>
      <c r="AD33" s="250"/>
      <c r="AE33" s="250"/>
      <c r="AF33" s="250"/>
      <c r="AG33" s="250"/>
      <c r="AH33" s="250"/>
      <c r="AI33" s="249"/>
    </row>
    <row r="34" spans="1:35" s="248" customFormat="1" ht="20.25" thickTop="1" thickBot="1">
      <c r="A34" s="257" t="s">
        <v>339</v>
      </c>
      <c r="B34" s="256"/>
      <c r="C34" s="256"/>
      <c r="D34" s="255"/>
      <c r="E34" s="253" t="s">
        <v>338</v>
      </c>
      <c r="F34" s="252"/>
      <c r="G34" s="252"/>
      <c r="H34" s="251"/>
      <c r="I34" s="254" t="s">
        <v>337</v>
      </c>
      <c r="J34" s="252" t="s">
        <v>336</v>
      </c>
      <c r="K34" s="252"/>
      <c r="L34" s="253" t="s">
        <v>335</v>
      </c>
      <c r="M34" s="252"/>
      <c r="N34" s="251"/>
      <c r="O34" s="672" t="s">
        <v>334</v>
      </c>
      <c r="P34" s="673"/>
      <c r="Q34" s="674"/>
      <c r="R34" s="250"/>
      <c r="S34" s="250"/>
      <c r="T34" s="250"/>
      <c r="U34" s="250"/>
      <c r="V34" s="250"/>
      <c r="W34" s="250"/>
      <c r="X34" s="250"/>
      <c r="Y34" s="250"/>
      <c r="Z34" s="250"/>
      <c r="AA34" s="250"/>
      <c r="AB34" s="250"/>
      <c r="AC34" s="250"/>
      <c r="AD34" s="250"/>
      <c r="AE34" s="250"/>
      <c r="AF34" s="250"/>
      <c r="AG34" s="250"/>
      <c r="AH34" s="250"/>
      <c r="AI34" s="249"/>
    </row>
    <row r="35" spans="1:35" s="248" customFormat="1" ht="19.5" thickTop="1">
      <c r="A35" s="700"/>
      <c r="B35" s="701"/>
      <c r="C35" s="701"/>
      <c r="D35" s="702"/>
      <c r="E35" s="689"/>
      <c r="F35" s="690"/>
      <c r="G35" s="690"/>
      <c r="H35" s="679"/>
      <c r="I35" s="294"/>
      <c r="J35" s="678"/>
      <c r="K35" s="679"/>
      <c r="L35" s="703" t="str">
        <f>IF(J35="","",I35*J35)</f>
        <v/>
      </c>
      <c r="M35" s="704"/>
      <c r="N35" s="705"/>
      <c r="O35" s="694" t="str">
        <f>IF(J35="","",交付申請書!$D$33)</f>
        <v/>
      </c>
      <c r="P35" s="695"/>
      <c r="Q35" s="696"/>
      <c r="R35" s="250"/>
      <c r="S35" s="250"/>
      <c r="T35" s="250"/>
      <c r="U35" s="250"/>
      <c r="V35" s="250"/>
      <c r="W35" s="250"/>
      <c r="X35" s="250"/>
      <c r="Y35" s="250"/>
      <c r="Z35" s="250"/>
      <c r="AA35" s="250"/>
      <c r="AB35" s="250"/>
      <c r="AC35" s="250"/>
      <c r="AD35" s="250"/>
      <c r="AE35" s="250"/>
      <c r="AF35" s="250"/>
      <c r="AG35" s="250"/>
      <c r="AH35" s="250"/>
      <c r="AI35" s="249"/>
    </row>
    <row r="36" spans="1:35" s="248" customFormat="1">
      <c r="A36" s="686"/>
      <c r="B36" s="687"/>
      <c r="C36" s="687"/>
      <c r="D36" s="688"/>
      <c r="E36" s="649"/>
      <c r="F36" s="650"/>
      <c r="G36" s="650"/>
      <c r="H36" s="651"/>
      <c r="I36" s="295"/>
      <c r="J36" s="680"/>
      <c r="K36" s="651"/>
      <c r="L36" s="683" t="str">
        <f t="shared" ref="L36:L40" si="0">IF(J36="","",I36*J36)</f>
        <v/>
      </c>
      <c r="M36" s="684"/>
      <c r="N36" s="685"/>
      <c r="O36" s="675" t="str">
        <f>IF(J36="","",交付申請書!$D$33)</f>
        <v/>
      </c>
      <c r="P36" s="676"/>
      <c r="Q36" s="677"/>
      <c r="R36" s="250"/>
      <c r="S36" s="250"/>
      <c r="T36" s="250"/>
      <c r="U36" s="250"/>
      <c r="V36" s="250"/>
      <c r="W36" s="250"/>
      <c r="X36" s="250"/>
      <c r="Y36" s="250"/>
      <c r="Z36" s="250"/>
      <c r="AA36" s="250"/>
      <c r="AB36" s="250"/>
      <c r="AC36" s="250"/>
      <c r="AD36" s="250"/>
      <c r="AE36" s="250"/>
      <c r="AF36" s="250"/>
      <c r="AG36" s="250"/>
      <c r="AH36" s="250"/>
      <c r="AI36" s="249"/>
    </row>
    <row r="37" spans="1:35" s="248" customFormat="1">
      <c r="A37" s="686"/>
      <c r="B37" s="687"/>
      <c r="C37" s="687"/>
      <c r="D37" s="688"/>
      <c r="E37" s="649"/>
      <c r="F37" s="650"/>
      <c r="G37" s="650"/>
      <c r="H37" s="651"/>
      <c r="I37" s="295"/>
      <c r="J37" s="680"/>
      <c r="K37" s="651"/>
      <c r="L37" s="683" t="str">
        <f t="shared" si="0"/>
        <v/>
      </c>
      <c r="M37" s="684"/>
      <c r="N37" s="685"/>
      <c r="O37" s="675" t="str">
        <f>IF(J37="","",交付申請書!$D$33)</f>
        <v/>
      </c>
      <c r="P37" s="676"/>
      <c r="Q37" s="677"/>
      <c r="R37" s="250"/>
      <c r="S37" s="250"/>
      <c r="T37" s="250"/>
      <c r="U37" s="250"/>
      <c r="V37" s="250"/>
      <c r="W37" s="250"/>
      <c r="X37" s="250"/>
      <c r="Y37" s="250"/>
      <c r="Z37" s="250"/>
      <c r="AA37" s="250"/>
      <c r="AB37" s="250"/>
      <c r="AC37" s="250"/>
      <c r="AD37" s="250"/>
      <c r="AE37" s="250"/>
      <c r="AF37" s="250"/>
      <c r="AG37" s="250"/>
      <c r="AH37" s="250"/>
      <c r="AI37" s="249"/>
    </row>
    <row r="38" spans="1:35" s="248" customFormat="1">
      <c r="A38" s="686"/>
      <c r="B38" s="687"/>
      <c r="C38" s="687"/>
      <c r="D38" s="688"/>
      <c r="E38" s="649"/>
      <c r="F38" s="650"/>
      <c r="G38" s="650"/>
      <c r="H38" s="651"/>
      <c r="I38" s="295"/>
      <c r="J38" s="680"/>
      <c r="K38" s="651"/>
      <c r="L38" s="683" t="str">
        <f t="shared" si="0"/>
        <v/>
      </c>
      <c r="M38" s="684"/>
      <c r="N38" s="685"/>
      <c r="O38" s="675" t="str">
        <f>IF(J38="","",交付申請書!$D$33)</f>
        <v/>
      </c>
      <c r="P38" s="676"/>
      <c r="Q38" s="677"/>
      <c r="R38" s="250"/>
      <c r="S38" s="250"/>
      <c r="T38" s="250"/>
      <c r="U38" s="250"/>
      <c r="V38" s="250"/>
      <c r="W38" s="250"/>
      <c r="X38" s="250"/>
      <c r="Y38" s="250"/>
      <c r="Z38" s="250"/>
      <c r="AA38" s="250"/>
      <c r="AB38" s="250"/>
      <c r="AC38" s="250"/>
      <c r="AD38" s="250"/>
      <c r="AE38" s="250"/>
      <c r="AF38" s="250"/>
      <c r="AG38" s="250"/>
      <c r="AH38" s="250"/>
      <c r="AI38" s="249"/>
    </row>
    <row r="39" spans="1:35" s="248" customFormat="1">
      <c r="A39" s="686"/>
      <c r="B39" s="687"/>
      <c r="C39" s="687"/>
      <c r="D39" s="688"/>
      <c r="E39" s="649"/>
      <c r="F39" s="650"/>
      <c r="G39" s="650"/>
      <c r="H39" s="651"/>
      <c r="I39" s="295"/>
      <c r="J39" s="680"/>
      <c r="K39" s="651"/>
      <c r="L39" s="683" t="str">
        <f t="shared" si="0"/>
        <v/>
      </c>
      <c r="M39" s="684"/>
      <c r="N39" s="685"/>
      <c r="O39" s="675" t="str">
        <f>IF(J39="","",交付申請書!$D$33)</f>
        <v/>
      </c>
      <c r="P39" s="676"/>
      <c r="Q39" s="677"/>
      <c r="R39" s="250"/>
      <c r="S39" s="250"/>
      <c r="T39" s="250"/>
      <c r="U39" s="250"/>
      <c r="V39" s="250"/>
      <c r="W39" s="250"/>
      <c r="X39" s="250"/>
      <c r="Y39" s="250"/>
      <c r="Z39" s="250"/>
      <c r="AA39" s="250"/>
      <c r="AB39" s="250"/>
      <c r="AC39" s="250"/>
      <c r="AD39" s="250"/>
      <c r="AE39" s="250"/>
      <c r="AF39" s="250"/>
      <c r="AG39" s="250"/>
      <c r="AH39" s="250"/>
      <c r="AI39" s="249"/>
    </row>
    <row r="40" spans="1:35" s="248" customFormat="1">
      <c r="A40" s="686"/>
      <c r="B40" s="687"/>
      <c r="C40" s="687"/>
      <c r="D40" s="688"/>
      <c r="E40" s="649"/>
      <c r="F40" s="650"/>
      <c r="G40" s="650"/>
      <c r="H40" s="651"/>
      <c r="I40" s="295"/>
      <c r="J40" s="680"/>
      <c r="K40" s="651"/>
      <c r="L40" s="683" t="str">
        <f t="shared" si="0"/>
        <v/>
      </c>
      <c r="M40" s="684"/>
      <c r="N40" s="685"/>
      <c r="O40" s="675" t="str">
        <f>IF(J40="","",交付申請書!$D$33)</f>
        <v/>
      </c>
      <c r="P40" s="676"/>
      <c r="Q40" s="677"/>
      <c r="R40" s="250"/>
      <c r="S40" s="250"/>
      <c r="T40" s="250"/>
      <c r="U40" s="250"/>
      <c r="V40" s="250"/>
      <c r="W40" s="250"/>
      <c r="X40" s="250"/>
      <c r="Y40" s="250"/>
      <c r="Z40" s="250"/>
      <c r="AA40" s="250"/>
      <c r="AB40" s="250"/>
      <c r="AC40" s="250"/>
      <c r="AD40" s="250"/>
      <c r="AE40" s="250"/>
      <c r="AF40" s="250"/>
      <c r="AG40" s="250"/>
      <c r="AH40" s="250"/>
      <c r="AI40" s="249"/>
    </row>
    <row r="41" spans="1:35" s="248" customFormat="1" ht="6.75" customHeight="1" thickBot="1">
      <c r="A41" s="697"/>
      <c r="B41" s="698"/>
      <c r="C41" s="698"/>
      <c r="D41" s="699"/>
      <c r="E41" s="691"/>
      <c r="F41" s="692"/>
      <c r="G41" s="692"/>
      <c r="H41" s="693"/>
      <c r="I41" s="296"/>
      <c r="J41" s="706"/>
      <c r="K41" s="693"/>
      <c r="L41" s="707"/>
      <c r="M41" s="708"/>
      <c r="N41" s="709"/>
      <c r="O41" s="710" t="str">
        <f>IF(J41="","",交付申請書!D39)</f>
        <v/>
      </c>
      <c r="P41" s="711"/>
      <c r="Q41" s="712"/>
      <c r="R41" s="250"/>
      <c r="S41" s="250"/>
      <c r="T41" s="250"/>
      <c r="U41" s="250"/>
      <c r="V41" s="250"/>
      <c r="W41" s="250"/>
      <c r="X41" s="250"/>
      <c r="Y41" s="250"/>
      <c r="Z41" s="250"/>
      <c r="AA41" s="250"/>
      <c r="AB41" s="250"/>
      <c r="AC41" s="250"/>
      <c r="AD41" s="250"/>
      <c r="AE41" s="250"/>
      <c r="AF41" s="250"/>
      <c r="AG41" s="250"/>
      <c r="AH41" s="250"/>
      <c r="AI41" s="249"/>
    </row>
    <row r="42" spans="1:35" ht="19.5" thickTop="1">
      <c r="A42" s="247" t="s">
        <v>333</v>
      </c>
      <c r="B42" s="246"/>
      <c r="C42" s="246"/>
      <c r="D42" s="246"/>
      <c r="E42" s="246"/>
      <c r="F42" s="246"/>
      <c r="G42" s="246"/>
      <c r="H42" s="246"/>
      <c r="I42" s="245"/>
      <c r="J42" s="245"/>
      <c r="K42" s="245"/>
      <c r="L42" s="245"/>
      <c r="M42" s="245"/>
      <c r="N42" s="245"/>
      <c r="O42" s="245"/>
      <c r="P42" s="245"/>
      <c r="Q42" s="245"/>
    </row>
    <row r="43" spans="1:35">
      <c r="A43" s="244"/>
    </row>
  </sheetData>
  <sheetProtection algorithmName="SHA-512" hashValue="1CIFQYWUDCbB3uFx2Y/UkKPNq20OgIvd96/9hzyXszDSSteh8vVCM9/njzAspv1PPCIa/g9pG86JW2c6ZhNyDg==" saltValue="cEaqlIqtQGtjwlMlIoqnwg==" spinCount="100000" sheet="1" objects="1" scenarios="1"/>
  <mergeCells count="134">
    <mergeCell ref="E38:H38"/>
    <mergeCell ref="E39:H39"/>
    <mergeCell ref="E40:H40"/>
    <mergeCell ref="E41:H41"/>
    <mergeCell ref="O35:Q35"/>
    <mergeCell ref="A41:D41"/>
    <mergeCell ref="A35:D35"/>
    <mergeCell ref="A36:D36"/>
    <mergeCell ref="A37:D37"/>
    <mergeCell ref="A38:D38"/>
    <mergeCell ref="A39:D39"/>
    <mergeCell ref="J40:K40"/>
    <mergeCell ref="L35:N35"/>
    <mergeCell ref="L36:N36"/>
    <mergeCell ref="L40:N40"/>
    <mergeCell ref="O36:Q36"/>
    <mergeCell ref="O38:Q38"/>
    <mergeCell ref="O39:Q39"/>
    <mergeCell ref="J39:K39"/>
    <mergeCell ref="L38:N38"/>
    <mergeCell ref="J41:K41"/>
    <mergeCell ref="L41:N41"/>
    <mergeCell ref="O41:Q41"/>
    <mergeCell ref="N23:Q23"/>
    <mergeCell ref="N24:Q24"/>
    <mergeCell ref="I21:M21"/>
    <mergeCell ref="I22:M22"/>
    <mergeCell ref="I23:M23"/>
    <mergeCell ref="A33:Q33"/>
    <mergeCell ref="O40:Q40"/>
    <mergeCell ref="C28:H28"/>
    <mergeCell ref="L37:N37"/>
    <mergeCell ref="A25:B25"/>
    <mergeCell ref="A26:B26"/>
    <mergeCell ref="C25:H25"/>
    <mergeCell ref="C26:H26"/>
    <mergeCell ref="I25:M25"/>
    <mergeCell ref="L39:N39"/>
    <mergeCell ref="N25:Q25"/>
    <mergeCell ref="N26:Q26"/>
    <mergeCell ref="N27:Q27"/>
    <mergeCell ref="A40:D40"/>
    <mergeCell ref="E35:H35"/>
    <mergeCell ref="C27:H27"/>
    <mergeCell ref="J38:K38"/>
    <mergeCell ref="A27:B27"/>
    <mergeCell ref="A28:B28"/>
    <mergeCell ref="A19:B19"/>
    <mergeCell ref="N28:Q28"/>
    <mergeCell ref="I26:M26"/>
    <mergeCell ref="I27:M27"/>
    <mergeCell ref="I28:M28"/>
    <mergeCell ref="O34:Q34"/>
    <mergeCell ref="O37:Q37"/>
    <mergeCell ref="N29:Q29"/>
    <mergeCell ref="N30:Q30"/>
    <mergeCell ref="I29:M29"/>
    <mergeCell ref="I30:M30"/>
    <mergeCell ref="I31:M31"/>
    <mergeCell ref="N31:Q31"/>
    <mergeCell ref="J35:K35"/>
    <mergeCell ref="J36:K36"/>
    <mergeCell ref="J37:K37"/>
    <mergeCell ref="E36:H36"/>
    <mergeCell ref="E37:H37"/>
    <mergeCell ref="A23:B23"/>
    <mergeCell ref="I24:M24"/>
    <mergeCell ref="N21:Q21"/>
    <mergeCell ref="N22:Q22"/>
    <mergeCell ref="I32:L32"/>
    <mergeCell ref="C30:H30"/>
    <mergeCell ref="A2:Q2"/>
    <mergeCell ref="A3:Q3"/>
    <mergeCell ref="F8:I8"/>
    <mergeCell ref="J8:M8"/>
    <mergeCell ref="N8:Q8"/>
    <mergeCell ref="F9:I9"/>
    <mergeCell ref="J9:M9"/>
    <mergeCell ref="N9:Q9"/>
    <mergeCell ref="J5:M5"/>
    <mergeCell ref="N5:Q6"/>
    <mergeCell ref="J6:M6"/>
    <mergeCell ref="B7:D7"/>
    <mergeCell ref="F7:H7"/>
    <mergeCell ref="J7:L7"/>
    <mergeCell ref="N7:P7"/>
    <mergeCell ref="N13:Q13"/>
    <mergeCell ref="A31:B31"/>
    <mergeCell ref="C31:H31"/>
    <mergeCell ref="A29:B29"/>
    <mergeCell ref="A30:B30"/>
    <mergeCell ref="C29:H29"/>
    <mergeCell ref="N14:Q14"/>
    <mergeCell ref="N15:Q15"/>
    <mergeCell ref="A15:B15"/>
    <mergeCell ref="C15:H15"/>
    <mergeCell ref="N20:Q20"/>
    <mergeCell ref="A20:B20"/>
    <mergeCell ref="C20:H20"/>
    <mergeCell ref="I20:M20"/>
    <mergeCell ref="N19:Q19"/>
    <mergeCell ref="I19:M19"/>
    <mergeCell ref="C19:H19"/>
    <mergeCell ref="A24:B24"/>
    <mergeCell ref="C23:H23"/>
    <mergeCell ref="C24:H24"/>
    <mergeCell ref="A21:B21"/>
    <mergeCell ref="A22:B22"/>
    <mergeCell ref="C21:H21"/>
    <mergeCell ref="C22:H22"/>
    <mergeCell ref="B10:D10"/>
    <mergeCell ref="F10:H10"/>
    <mergeCell ref="J10:L10"/>
    <mergeCell ref="N10:P10"/>
    <mergeCell ref="A16:B16"/>
    <mergeCell ref="A17:B17"/>
    <mergeCell ref="A18:B18"/>
    <mergeCell ref="C16:H16"/>
    <mergeCell ref="C17:H17"/>
    <mergeCell ref="C18:H18"/>
    <mergeCell ref="I16:M16"/>
    <mergeCell ref="I17:M17"/>
    <mergeCell ref="I18:M18"/>
    <mergeCell ref="N16:Q16"/>
    <mergeCell ref="N17:Q17"/>
    <mergeCell ref="N18:Q18"/>
    <mergeCell ref="A13:B13"/>
    <mergeCell ref="A14:B14"/>
    <mergeCell ref="C13:H13"/>
    <mergeCell ref="C14:H14"/>
    <mergeCell ref="I14:M14"/>
    <mergeCell ref="I15:M15"/>
    <mergeCell ref="A11:Q11"/>
    <mergeCell ref="I13:M13"/>
  </mergeCells>
  <phoneticPr fontId="1"/>
  <dataValidations count="3">
    <dataValidation type="list" allowBlank="1" showInputMessage="1" sqref="A14:B31" xr:uid="{9B18F8D6-411E-4ADC-A2FE-2C1E56C258A5}">
      <formula1>"工事費,設備費,工事費,事務費"</formula1>
    </dataValidation>
    <dataValidation type="list" allowBlank="1" showInputMessage="1" sqref="A13:B13" xr:uid="{E8B675EE-9593-45CD-9381-97CF6725565C}">
      <formula1>"工事費,設備費,事務費"</formula1>
    </dataValidation>
    <dataValidation allowBlank="1" showInputMessage="1" sqref="A32:B32 M32 D32:H32 C13:C32 J15:M31 I13:I32 O16:Q32 N13:N32" xr:uid="{00000000-0002-0000-0000-000000000000}"/>
  </dataValidations>
  <pageMargins left="0.70866141732283472" right="0" top="0.74803149606299213" bottom="0.74803149606299213" header="0.31496062992125984" footer="0.31496062992125984"/>
  <pageSetup paperSize="9" scale="98" orientation="portrait" horizontalDpi="1200" verticalDpi="1200" r:id="rId1"/>
  <colBreaks count="1" manualBreakCount="1">
    <brk id="17" max="41"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交付申請書</vt:lpstr>
      <vt:lpstr>別紙1</vt:lpstr>
      <vt:lpstr>4テナントビルの概要</vt:lpstr>
      <vt:lpstr>5事業の概要（１）</vt:lpstr>
      <vt:lpstr>5事業実施の内容</vt:lpstr>
      <vt:lpstr>6（GL契約書写）</vt:lpstr>
      <vt:lpstr>7（GL契約の事例紹介図）</vt:lpstr>
      <vt:lpstr>11事業実施工程図</vt:lpstr>
      <vt:lpstr>別紙2　経費内訳</vt:lpstr>
      <vt:lpstr>Sheet1</vt:lpstr>
      <vt:lpstr>換算係数</vt:lpstr>
      <vt:lpstr>'11事業実施工程図'!Print_Area</vt:lpstr>
      <vt:lpstr>'4テナントビルの概要'!Print_Area</vt:lpstr>
      <vt:lpstr>'5事業実施の内容'!Print_Area</vt:lpstr>
      <vt:lpstr>'6（GL契約書写）'!Print_Area</vt:lpstr>
      <vt:lpstr>'7（GL契約の事例紹介図）'!Print_Area</vt:lpstr>
      <vt:lpstr>交付申請書!Print_Area</vt:lpstr>
      <vt:lpstr>別紙1!Print_Area</vt:lpstr>
      <vt:lpstr>'別紙2　経費内訳'!Print_Area</vt:lpstr>
      <vt:lpstr>エネルギー種類</vt:lpstr>
      <vt:lpstr>換算係数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takao inoue</dc:creator>
  <cp:lastModifiedBy>user</cp:lastModifiedBy>
  <cp:lastPrinted>2024-04-11T00:21:47Z</cp:lastPrinted>
  <dcterms:created xsi:type="dcterms:W3CDTF">2021-04-16T06:38:50Z</dcterms:created>
  <dcterms:modified xsi:type="dcterms:W3CDTF">2025-04-17T01:29:08Z</dcterms:modified>
</cp:coreProperties>
</file>