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C:\Users\user\Desktop\様式改正\①②ZEB普及様式修正\②ＺＥＢ普及取扱説明書 R5補正20240606案\"/>
    </mc:Choice>
  </mc:AlternateContent>
  <xr:revisionPtr revIDLastSave="0" documentId="13_ncr:1_{1D6BE141-C4F1-410C-A692-A61A1914295F}" xr6:coauthVersionLast="47" xr6:coauthVersionMax="47" xr10:uidLastSave="{00000000-0000-0000-0000-000000000000}"/>
  <bookViews>
    <workbookView xWindow="-120" yWindow="-120" windowWidth="29040" windowHeight="15720" tabRatio="711" xr2:uid="{00000000-000D-0000-FFFF-FFFF00000000}"/>
  </bookViews>
  <sheets>
    <sheet name="はじめに " sheetId="29" r:id="rId1"/>
    <sheet name="記入例（消費税課税事業者向け）" sheetId="12" r:id="rId2"/>
    <sheet name="記入例 (簡易課税事業者等向け)" sheetId="11" r:id="rId3"/>
    <sheet name="ZEB普及促進" sheetId="26" r:id="rId4"/>
  </sheets>
  <definedNames>
    <definedName name="_xlnm.Print_Area" localSheetId="3">ZEB普及促進!$A$1:$T$48</definedName>
    <definedName name="_xlnm.Print_Area" localSheetId="2">'記入例 (簡易課税事業者等向け)'!$A$1:$AG$44</definedName>
    <definedName name="_xlnm.Print_Area" localSheetId="1">'記入例（消費税課税事業者向け）'!$A$1:$AG$43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9" i="26" l="1"/>
  <c r="M10" i="11" l="1"/>
  <c r="Q10" i="11" s="1"/>
  <c r="M10" i="12"/>
  <c r="I10" i="12"/>
  <c r="Q10" i="12" l="1"/>
  <c r="L9" i="11" l="1"/>
  <c r="L9" i="12"/>
  <c r="K29" i="11" l="1"/>
  <c r="K31" i="12" l="1"/>
  <c r="K31" i="11"/>
  <c r="M10" i="26" l="1"/>
  <c r="K31" i="26"/>
  <c r="M7" i="26" s="1"/>
  <c r="A10" i="26" l="1"/>
  <c r="I7" i="26"/>
  <c r="E10" i="26" l="1"/>
  <c r="I10" i="26" l="1"/>
  <c r="Q10" i="26" s="1"/>
  <c r="M7" i="12" l="1"/>
  <c r="I7" i="12"/>
  <c r="M7" i="11"/>
  <c r="A10" i="11" s="1"/>
  <c r="I7" i="11"/>
  <c r="A10" i="12" l="1"/>
  <c r="E10" i="12" s="1"/>
  <c r="E10" i="11"/>
  <c r="I10" i="1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SANO</author>
  </authors>
  <commentList>
    <comment ref="E6" authorId="0" shapeId="0" xr:uid="{736678A6-BEE1-412C-A82D-A866DA4F1AD5}">
      <text>
        <r>
          <rPr>
            <sz val="11"/>
            <color indexed="81"/>
            <rFont val="游ゴシック"/>
            <family val="3"/>
            <charset val="128"/>
            <scheme val="minor"/>
          </rPr>
          <t>ファイル名の先頭に整理番号を割り付けてください。（事務取扱説明書 確定検査資料・業務成果品（チェックシート））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  <author>作成者</author>
  </authors>
  <commentList>
    <comment ref="A3" authorId="0" shapeId="0" xr:uid="{72CE3FE8-F7F1-46BF-8C82-88D31D58612E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T5" authorId="0" shapeId="0" xr:uid="{750F4B19-21D5-46AD-861A-E2F96CE578A2}">
      <text>
        <r>
          <rPr>
            <b/>
            <sz val="11"/>
            <color indexed="81"/>
            <rFont val="ＭＳ Ｐゴシック"/>
            <family val="3"/>
            <charset val="128"/>
          </rPr>
          <t>基準額：交付決定時の補助基本額</t>
        </r>
      </text>
    </comment>
    <comment ref="AA11" authorId="1" shapeId="0" xr:uid="{E7E24385-BD12-4A94-A169-AB464E052F41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T32" authorId="0" shapeId="0" xr:uid="{5738D9FC-CD82-4D7F-9B27-0DBC3AF37680}">
      <text>
        <r>
          <rPr>
            <b/>
            <sz val="11"/>
            <color indexed="81"/>
            <rFont val="MS P ゴシック"/>
            <family val="3"/>
            <charset val="128"/>
          </rPr>
          <t>断熱（断熱材、Low-E複層ガラス、高性能窓等）については、入力の必要はありません。</t>
        </r>
      </text>
    </comment>
    <comment ref="R33" authorId="0" shapeId="0" xr:uid="{617EBC63-6872-4B2C-B09A-4DFAAE074B61}">
      <text>
        <r>
          <rPr>
            <b/>
            <sz val="11"/>
            <color indexed="81"/>
            <rFont val="ＭＳ Ｐゴシック"/>
            <family val="3"/>
            <charset val="128"/>
          </rPr>
          <t>購入時期：検収月</t>
        </r>
      </text>
    </comment>
    <comment ref="N34" authorId="0" shapeId="0" xr:uid="{2B66E54C-904D-434A-BC8C-F9ABA2D490DE}">
      <text>
        <r>
          <rPr>
            <b/>
            <sz val="11"/>
            <color indexed="81"/>
            <rFont val="MS P ゴシック"/>
            <family val="3"/>
            <charset val="128"/>
          </rPr>
          <t>単体で機能するものは単体で、システムで機能するものはそのシステムで。工事費も含め補助対象経費で税抜50万円以上になるものを計上する。
「様式10　取得財産管理台帳」と整合のこと。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  <author>作成者</author>
  </authors>
  <commentList>
    <comment ref="A3" authorId="0" shapeId="0" xr:uid="{DA111B8C-9860-4F11-BEF6-E24DEE744B19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T5" authorId="0" shapeId="0" xr:uid="{3D207AFE-4270-410E-BA59-DC94DED8ED06}">
      <text>
        <r>
          <rPr>
            <b/>
            <sz val="11"/>
            <color indexed="81"/>
            <rFont val="ＭＳ Ｐゴシック"/>
            <family val="3"/>
            <charset val="128"/>
          </rPr>
          <t>基準額：交付決定時の補助基本額</t>
        </r>
      </text>
    </comment>
    <comment ref="AA11" authorId="1" shapeId="0" xr:uid="{78BF311B-9966-4405-86CE-626246729F56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T32" authorId="0" shapeId="0" xr:uid="{F90B7B76-2F9E-4961-860D-57B6C617509B}">
      <text>
        <r>
          <rPr>
            <b/>
            <sz val="11"/>
            <color indexed="81"/>
            <rFont val="MS P ゴシック"/>
            <family val="3"/>
            <charset val="128"/>
          </rPr>
          <t>断熱（断熱材、Low-E複層ガラス、高性能窓等）については、記載の必要はありません。</t>
        </r>
      </text>
    </comment>
    <comment ref="R33" authorId="0" shapeId="0" xr:uid="{216150AA-4E09-4ADD-B391-77D23839E6EE}">
      <text>
        <r>
          <rPr>
            <b/>
            <sz val="11"/>
            <color indexed="81"/>
            <rFont val="ＭＳ Ｐゴシック"/>
            <family val="3"/>
            <charset val="128"/>
          </rPr>
          <t>購入時期：検収月</t>
        </r>
      </text>
    </comment>
    <comment ref="N34" authorId="0" shapeId="0" xr:uid="{D4574E4A-E266-45E9-BBC8-7BF32484F484}">
      <text>
        <r>
          <rPr>
            <b/>
            <sz val="11"/>
            <color indexed="81"/>
            <rFont val="MS P ゴシック"/>
            <family val="3"/>
            <charset val="128"/>
          </rPr>
          <t>単体で機能するものは単体で、システムで機能するものはそのシステムで。工事費も含め補助対象経費で税込50万円以上になるものを計上する。
「様式10　取得財産管理台帳」と整合のこと。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  <author>作成者</author>
  </authors>
  <commentList>
    <comment ref="A3" authorId="0" shapeId="0" xr:uid="{ECE58E13-F33C-41DC-AEC1-848FBC1FE5D2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T7" authorId="0" shapeId="0" xr:uid="{9F7CB01B-BBF9-4CF5-9AB4-E04716E1F9FF}">
      <text>
        <r>
          <rPr>
            <b/>
            <sz val="9"/>
            <color indexed="81"/>
            <rFont val="MS P ゴシック"/>
            <family val="3"/>
            <charset val="128"/>
          </rPr>
          <t>基準額：交付決定時の補助基本額</t>
        </r>
      </text>
    </comment>
    <comment ref="I9" authorId="0" shapeId="0" xr:uid="{EE88DB17-795E-40F8-9814-9A7A99F533B3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L10" authorId="0" shapeId="0" xr:uid="{B9322B2D-3BAF-47D1-BDBE-A5FA1A34A5B5}">
      <text>
        <r>
          <rPr>
            <b/>
            <sz val="9"/>
            <color indexed="81"/>
            <rFont val="MS P ゴシック"/>
            <family val="3"/>
            <charset val="128"/>
          </rPr>
          <t>上限額適用（費用対効果・５億円・３億円）の場合は手入力してください。</t>
        </r>
      </text>
    </comment>
    <comment ref="A12" authorId="0" shapeId="0" xr:uid="{D42CAC2F-03A2-45FC-8A3F-870C05D35801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  <comment ref="X12" authorId="1" shapeId="0" xr:uid="{6FA49CE4-7FF0-46B0-A083-88D590020C90}">
      <text>
        <r>
          <rPr>
            <b/>
            <sz val="9"/>
            <color indexed="81"/>
            <rFont val="MS P ゴシック"/>
            <family val="3"/>
            <charset val="128"/>
          </rPr>
          <t>プルダウン選択</t>
        </r>
      </text>
    </comment>
  </commentList>
</comments>
</file>

<file path=xl/sharedStrings.xml><?xml version="1.0" encoding="utf-8"?>
<sst xmlns="http://schemas.openxmlformats.org/spreadsheetml/2006/main" count="441" uniqueCount="129">
  <si>
    <t>(1)総事業費</t>
  </si>
  <si>
    <t>(3)差引額</t>
  </si>
  <si>
    <t>(1)－(2)</t>
  </si>
  <si>
    <t>円</t>
  </si>
  <si>
    <t>数量</t>
  </si>
  <si>
    <t>単　価</t>
  </si>
  <si>
    <t>費 目</t>
    <phoneticPr fontId="3"/>
  </si>
  <si>
    <t>円</t>
    <rPh sb="0" eb="1">
      <t>エン</t>
    </rPh>
    <phoneticPr fontId="3"/>
  </si>
  <si>
    <t>(5)基準額</t>
    <phoneticPr fontId="3"/>
  </si>
  <si>
    <t>(4)と(5)を比較して
少ない方の額</t>
    <phoneticPr fontId="3"/>
  </si>
  <si>
    <t>(7)補助基本額</t>
    <phoneticPr fontId="3"/>
  </si>
  <si>
    <t>(3)と(6)を比較して
少ない方の額</t>
  </si>
  <si>
    <t>(8)補助金所要額</t>
    <phoneticPr fontId="3"/>
  </si>
  <si>
    <t>(6)選定額</t>
    <phoneticPr fontId="3"/>
  </si>
  <si>
    <t>金　額</t>
    <rPh sb="0" eb="1">
      <t>キン</t>
    </rPh>
    <rPh sb="2" eb="3">
      <t>ガク</t>
    </rPh>
    <phoneticPr fontId="3"/>
  </si>
  <si>
    <t>(2)寄付金
その他の収入</t>
    <phoneticPr fontId="3"/>
  </si>
  <si>
    <t>購入時期</t>
    <phoneticPr fontId="3"/>
  </si>
  <si>
    <t>(4)補助対象経費　
実支出額</t>
    <rPh sb="11" eb="12">
      <t>ジツ</t>
    </rPh>
    <phoneticPr fontId="3"/>
  </si>
  <si>
    <t>2.補助対象経費実支出額内訳</t>
    <rPh sb="8" eb="9">
      <t>ジツ</t>
    </rPh>
    <rPh sb="9" eb="11">
      <t>シシュツ</t>
    </rPh>
    <rPh sb="11" eb="12">
      <t>ガク</t>
    </rPh>
    <phoneticPr fontId="3"/>
  </si>
  <si>
    <t>経費区分</t>
  </si>
  <si>
    <t>名 称</t>
    <rPh sb="0" eb="1">
      <t>メイ</t>
    </rPh>
    <rPh sb="2" eb="3">
      <t>ショウ</t>
    </rPh>
    <phoneticPr fontId="3"/>
  </si>
  <si>
    <t>合計</t>
    <rPh sb="0" eb="2">
      <t>ゴウケイ</t>
    </rPh>
    <phoneticPr fontId="3"/>
  </si>
  <si>
    <t>仕 様</t>
  </si>
  <si>
    <t>注　本調書に、請求書、領収書又は計算書等を添付する。</t>
    <rPh sb="3" eb="5">
      <t>チョウショ</t>
    </rPh>
    <rPh sb="7" eb="10">
      <t>セイキュウショ</t>
    </rPh>
    <rPh sb="11" eb="14">
      <t>リョウシュウショ</t>
    </rPh>
    <rPh sb="14" eb="15">
      <t>マタ</t>
    </rPh>
    <phoneticPr fontId="3"/>
  </si>
  <si>
    <t>購入した主な財産の内訳（一品、一組又は一式の価格が５０万円以上のもの）</t>
    <rPh sb="17" eb="18">
      <t>マタ</t>
    </rPh>
    <phoneticPr fontId="3"/>
  </si>
  <si>
    <t>設備費</t>
  </si>
  <si>
    <t>工事費</t>
  </si>
  <si>
    <t>換気設備の導入</t>
    <rPh sb="0" eb="2">
      <t>カンキ</t>
    </rPh>
    <rPh sb="2" eb="4">
      <t>セツビ</t>
    </rPh>
    <rPh sb="5" eb="7">
      <t>ドウニュウ</t>
    </rPh>
    <phoneticPr fontId="3"/>
  </si>
  <si>
    <t>油入ﾄｯﾌﾟﾗﾝﾅｰ　変圧器</t>
  </si>
  <si>
    <t xml:space="preserve"> </t>
    <phoneticPr fontId="3"/>
  </si>
  <si>
    <t xml:space="preserve">  </t>
    <phoneticPr fontId="3"/>
  </si>
  <si>
    <t>金　額</t>
    <phoneticPr fontId="3"/>
  </si>
  <si>
    <t>積算内訳</t>
    <phoneticPr fontId="3"/>
  </si>
  <si>
    <t>空調機の導入</t>
    <rPh sb="0" eb="3">
      <t>クウチョウキ</t>
    </rPh>
    <rPh sb="4" eb="6">
      <t>ドウニュウ</t>
    </rPh>
    <phoneticPr fontId="3"/>
  </si>
  <si>
    <t>2．高効率機器</t>
    <rPh sb="2" eb="5">
      <t>コウコウリツ</t>
    </rPh>
    <rPh sb="5" eb="7">
      <t>キキ</t>
    </rPh>
    <phoneticPr fontId="3"/>
  </si>
  <si>
    <t>〃</t>
    <phoneticPr fontId="3"/>
  </si>
  <si>
    <t>3．高効率機器</t>
    <rPh sb="2" eb="5">
      <t>コウコウリツ</t>
    </rPh>
    <rPh sb="5" eb="7">
      <t>キキ</t>
    </rPh>
    <phoneticPr fontId="3"/>
  </si>
  <si>
    <t>○○システムの導入</t>
    <rPh sb="7" eb="9">
      <t>ドウニュウ</t>
    </rPh>
    <phoneticPr fontId="3"/>
  </si>
  <si>
    <t>4．高効率機器</t>
    <rPh sb="2" eb="5">
      <t>コウコウリツ</t>
    </rPh>
    <rPh sb="5" eb="7">
      <t>キキ</t>
    </rPh>
    <phoneticPr fontId="3"/>
  </si>
  <si>
    <t>▲▲の導入</t>
    <rPh sb="3" eb="5">
      <t>ドウニュウ</t>
    </rPh>
    <phoneticPr fontId="3"/>
  </si>
  <si>
    <t>円</t>
    <phoneticPr fontId="3"/>
  </si>
  <si>
    <t>仕 様</t>
    <phoneticPr fontId="3"/>
  </si>
  <si>
    <t>高効率空調システム</t>
    <rPh sb="0" eb="3">
      <t>コウコウリツ</t>
    </rPh>
    <rPh sb="3" eb="5">
      <t>クウチョウ</t>
    </rPh>
    <phoneticPr fontId="3"/>
  </si>
  <si>
    <t>1式</t>
    <rPh sb="1" eb="2">
      <t>シキ</t>
    </rPh>
    <phoneticPr fontId="3"/>
  </si>
  <si>
    <t>高効率○○システム</t>
    <rPh sb="0" eb="3">
      <t>コウコウリツ</t>
    </rPh>
    <phoneticPr fontId="3"/>
  </si>
  <si>
    <t>●●●2台</t>
    <rPh sb="4" eb="5">
      <t>ダイ</t>
    </rPh>
    <phoneticPr fontId="3"/>
  </si>
  <si>
    <t>高効率機器▲▲</t>
    <rPh sb="0" eb="3">
      <t>コウコウリツ</t>
    </rPh>
    <rPh sb="3" eb="5">
      <t>キキ</t>
    </rPh>
    <phoneticPr fontId="3"/>
  </si>
  <si>
    <t>▲▲1台</t>
    <rPh sb="3" eb="4">
      <t>ダイ</t>
    </rPh>
    <phoneticPr fontId="3"/>
  </si>
  <si>
    <t>（消費税等含む）</t>
    <rPh sb="1" eb="4">
      <t>ショウヒゼイ</t>
    </rPh>
    <rPh sb="4" eb="5">
      <t>トウ</t>
    </rPh>
    <rPh sb="5" eb="6">
      <t>フク</t>
    </rPh>
    <phoneticPr fontId="3"/>
  </si>
  <si>
    <t>（例）</t>
    <rPh sb="1" eb="2">
      <t>レイ</t>
    </rPh>
    <phoneticPr fontId="3"/>
  </si>
  <si>
    <t>ファイル名</t>
    <rPh sb="4" eb="5">
      <t>メイ</t>
    </rPh>
    <phoneticPr fontId="3"/>
  </si>
  <si>
    <t>A．金額の入力について</t>
    <rPh sb="2" eb="4">
      <t>キンガク</t>
    </rPh>
    <rPh sb="5" eb="7">
      <t>ニュウリョク</t>
    </rPh>
    <phoneticPr fontId="3"/>
  </si>
  <si>
    <t>　原則、消費税を除いた金額を入力してください。地方公共団体、消費税免税事業者、簡易課税事業者等で消費税を補助対象とする事業者は、SERA担当者と打合せの上、消費税込みの金額で入力してください。</t>
    <rPh sb="1" eb="3">
      <t>ゲンソク</t>
    </rPh>
    <rPh sb="4" eb="7">
      <t>ショウヒゼイ</t>
    </rPh>
    <rPh sb="8" eb="9">
      <t>ノゾ</t>
    </rPh>
    <rPh sb="11" eb="13">
      <t>キンガク</t>
    </rPh>
    <rPh sb="14" eb="16">
      <t>ニュウリョク</t>
    </rPh>
    <rPh sb="23" eb="25">
      <t>チホウ</t>
    </rPh>
    <rPh sb="25" eb="27">
      <t>コウキョウ</t>
    </rPh>
    <rPh sb="27" eb="29">
      <t>ダンタイ</t>
    </rPh>
    <rPh sb="30" eb="33">
      <t>ショウヒゼイ</t>
    </rPh>
    <rPh sb="33" eb="35">
      <t>メンゼイ</t>
    </rPh>
    <rPh sb="35" eb="38">
      <t>ジギョウシャ</t>
    </rPh>
    <rPh sb="39" eb="41">
      <t>カンイ</t>
    </rPh>
    <rPh sb="41" eb="43">
      <t>カゼイ</t>
    </rPh>
    <rPh sb="43" eb="46">
      <t>ジギョウシャ</t>
    </rPh>
    <rPh sb="46" eb="47">
      <t>トウ</t>
    </rPh>
    <rPh sb="48" eb="51">
      <t>ショウヒゼイ</t>
    </rPh>
    <rPh sb="52" eb="54">
      <t>ホジョ</t>
    </rPh>
    <rPh sb="54" eb="56">
      <t>タイショウ</t>
    </rPh>
    <rPh sb="59" eb="62">
      <t>ジギョウシャ</t>
    </rPh>
    <rPh sb="68" eb="71">
      <t>タントウシャ</t>
    </rPh>
    <rPh sb="72" eb="74">
      <t>ウチアワ</t>
    </rPh>
    <rPh sb="76" eb="77">
      <t>ウエ</t>
    </rPh>
    <rPh sb="78" eb="81">
      <t>ショウヒゼイ</t>
    </rPh>
    <rPh sb="81" eb="82">
      <t>コ</t>
    </rPh>
    <rPh sb="84" eb="86">
      <t>キンガク</t>
    </rPh>
    <rPh sb="87" eb="89">
      <t>ニュウリョク</t>
    </rPh>
    <phoneticPr fontId="3"/>
  </si>
  <si>
    <t>B．(5)基準額の入力について</t>
    <rPh sb="5" eb="7">
      <t>キジュン</t>
    </rPh>
    <rPh sb="7" eb="8">
      <t>ガク</t>
    </rPh>
    <rPh sb="9" eb="11">
      <t>ニュウリョク</t>
    </rPh>
    <phoneticPr fontId="3"/>
  </si>
  <si>
    <t>(1)総事業費</t>
    <rPh sb="3" eb="7">
      <t>ソウジギョウヒ</t>
    </rPh>
    <phoneticPr fontId="3"/>
  </si>
  <si>
    <t>(2)寄付金
その他の収入</t>
    <rPh sb="3" eb="6">
      <t>キフキン</t>
    </rPh>
    <rPh sb="9" eb="10">
      <t>タ</t>
    </rPh>
    <rPh sb="11" eb="13">
      <t>シュウニュウ</t>
    </rPh>
    <phoneticPr fontId="3"/>
  </si>
  <si>
    <r>
      <t xml:space="preserve">(3)差引額
</t>
    </r>
    <r>
      <rPr>
        <sz val="8"/>
        <color theme="1"/>
        <rFont val="游ゴシック"/>
        <family val="3"/>
        <charset val="128"/>
        <scheme val="minor"/>
      </rPr>
      <t>(1)－(2)</t>
    </r>
    <rPh sb="3" eb="5">
      <t>サシヒキ</t>
    </rPh>
    <rPh sb="5" eb="6">
      <t>ガク</t>
    </rPh>
    <phoneticPr fontId="3"/>
  </si>
  <si>
    <t>(4)補助対象経費
実支出額</t>
    <rPh sb="3" eb="5">
      <t>ホジョ</t>
    </rPh>
    <rPh sb="5" eb="7">
      <t>タイショウ</t>
    </rPh>
    <rPh sb="7" eb="9">
      <t>ケイヒ</t>
    </rPh>
    <rPh sb="10" eb="13">
      <t>ジツシシュツ</t>
    </rPh>
    <rPh sb="13" eb="14">
      <t>ガク</t>
    </rPh>
    <phoneticPr fontId="3"/>
  </si>
  <si>
    <t>(5)基準額</t>
    <rPh sb="3" eb="5">
      <t>キジュン</t>
    </rPh>
    <rPh sb="5" eb="6">
      <t>ガク</t>
    </rPh>
    <phoneticPr fontId="3"/>
  </si>
  <si>
    <r>
      <t xml:space="preserve">(6)選定額
</t>
    </r>
    <r>
      <rPr>
        <sz val="8"/>
        <color theme="1"/>
        <rFont val="游ゴシック"/>
        <family val="3"/>
        <charset val="128"/>
        <scheme val="minor"/>
      </rPr>
      <t>(4)と(5)を比較して
少ない方の額</t>
    </r>
    <rPh sb="3" eb="5">
      <t>センテイ</t>
    </rPh>
    <rPh sb="5" eb="6">
      <t>ガク</t>
    </rPh>
    <rPh sb="16" eb="18">
      <t>ヒカク</t>
    </rPh>
    <rPh sb="21" eb="22">
      <t>スク</t>
    </rPh>
    <rPh sb="24" eb="25">
      <t>ホウ</t>
    </rPh>
    <rPh sb="26" eb="27">
      <t>ガク</t>
    </rPh>
    <phoneticPr fontId="3"/>
  </si>
  <si>
    <r>
      <t xml:space="preserve">(7)補助基本額
</t>
    </r>
    <r>
      <rPr>
        <sz val="8"/>
        <color theme="1"/>
        <rFont val="游ゴシック"/>
        <family val="3"/>
        <charset val="128"/>
        <scheme val="minor"/>
      </rPr>
      <t>(3)と(6)を比較して
少ない方の額</t>
    </r>
    <rPh sb="3" eb="5">
      <t>ホジョ</t>
    </rPh>
    <rPh sb="5" eb="7">
      <t>キホン</t>
    </rPh>
    <rPh sb="7" eb="8">
      <t>ガク</t>
    </rPh>
    <phoneticPr fontId="3"/>
  </si>
  <si>
    <t>C．購入した主な財産の内訳の入力について</t>
    <rPh sb="2" eb="4">
      <t>コウニュウ</t>
    </rPh>
    <rPh sb="6" eb="7">
      <t>オモ</t>
    </rPh>
    <rPh sb="8" eb="10">
      <t>ザイサン</t>
    </rPh>
    <rPh sb="11" eb="13">
      <t>ウチワケ</t>
    </rPh>
    <rPh sb="14" eb="16">
      <t>ニュウリョク</t>
    </rPh>
    <phoneticPr fontId="3"/>
  </si>
  <si>
    <t>　購入した主な財産の内訳（一品、一組又は一式の価格が50万円以上のもの）</t>
    <rPh sb="1" eb="3">
      <t>コウニュウ</t>
    </rPh>
    <rPh sb="5" eb="6">
      <t>オモ</t>
    </rPh>
    <rPh sb="7" eb="9">
      <t>ザイサン</t>
    </rPh>
    <rPh sb="10" eb="12">
      <t>ウチワケ</t>
    </rPh>
    <rPh sb="13" eb="15">
      <t>イッピン</t>
    </rPh>
    <rPh sb="16" eb="18">
      <t>ヒトクミ</t>
    </rPh>
    <rPh sb="18" eb="19">
      <t>マタ</t>
    </rPh>
    <rPh sb="20" eb="22">
      <t>イッシキ</t>
    </rPh>
    <rPh sb="23" eb="25">
      <t>カカク</t>
    </rPh>
    <rPh sb="28" eb="32">
      <t>マンエンイジョウ</t>
    </rPh>
    <phoneticPr fontId="3"/>
  </si>
  <si>
    <t>名　称</t>
    <rPh sb="0" eb="1">
      <t>ナ</t>
    </rPh>
    <rPh sb="2" eb="3">
      <t>ショウ</t>
    </rPh>
    <phoneticPr fontId="3"/>
  </si>
  <si>
    <t>仕　様</t>
    <rPh sb="0" eb="1">
      <t>シ</t>
    </rPh>
    <rPh sb="2" eb="3">
      <t>サマ</t>
    </rPh>
    <phoneticPr fontId="3"/>
  </si>
  <si>
    <t>数量</t>
    <rPh sb="0" eb="2">
      <t>スウリョウ</t>
    </rPh>
    <phoneticPr fontId="3"/>
  </si>
  <si>
    <t>単　価</t>
    <rPh sb="0" eb="1">
      <t>タン</t>
    </rPh>
    <rPh sb="2" eb="3">
      <t>アタイ</t>
    </rPh>
    <phoneticPr fontId="3"/>
  </si>
  <si>
    <t>購入時期</t>
    <rPh sb="0" eb="2">
      <t>コウニュウ</t>
    </rPh>
    <rPh sb="2" eb="4">
      <t>ジキ</t>
    </rPh>
    <phoneticPr fontId="3"/>
  </si>
  <si>
    <t>単体で機能するものは単体で、システムで機能するものはそのシステムで。工事費も含め補助対象経費で50万円以上になるものを計上してください。</t>
    <rPh sb="0" eb="2">
      <t>タンタイ</t>
    </rPh>
    <rPh sb="3" eb="5">
      <t>キノウ</t>
    </rPh>
    <rPh sb="10" eb="12">
      <t>タンタイ</t>
    </rPh>
    <rPh sb="19" eb="21">
      <t>キノウ</t>
    </rPh>
    <rPh sb="34" eb="37">
      <t>コウジヒ</t>
    </rPh>
    <rPh sb="38" eb="39">
      <t>フク</t>
    </rPh>
    <rPh sb="40" eb="42">
      <t>ホジョ</t>
    </rPh>
    <rPh sb="42" eb="44">
      <t>タイショウ</t>
    </rPh>
    <rPh sb="44" eb="46">
      <t>ケイヒ</t>
    </rPh>
    <rPh sb="49" eb="51">
      <t>マンエン</t>
    </rPh>
    <rPh sb="51" eb="53">
      <t>イジョウ</t>
    </rPh>
    <rPh sb="59" eb="61">
      <t>ケイジョウ</t>
    </rPh>
    <phoneticPr fontId="3"/>
  </si>
  <si>
    <t>（シート名【記入例（消費税課税事業者向け）】または【記入例（簡易課税事業者等向け）】参照）</t>
    <rPh sb="4" eb="5">
      <t>メイ</t>
    </rPh>
    <rPh sb="6" eb="8">
      <t>キニュウ</t>
    </rPh>
    <rPh sb="8" eb="9">
      <t>レイ</t>
    </rPh>
    <rPh sb="10" eb="13">
      <t>ショウヒゼイ</t>
    </rPh>
    <rPh sb="13" eb="15">
      <t>カゼイ</t>
    </rPh>
    <rPh sb="15" eb="18">
      <t>ジギョウシャ</t>
    </rPh>
    <rPh sb="18" eb="19">
      <t>ム</t>
    </rPh>
    <rPh sb="26" eb="28">
      <t>キニュウ</t>
    </rPh>
    <rPh sb="28" eb="29">
      <t>レイ</t>
    </rPh>
    <rPh sb="30" eb="32">
      <t>カンイ</t>
    </rPh>
    <rPh sb="32" eb="34">
      <t>カゼイ</t>
    </rPh>
    <rPh sb="34" eb="37">
      <t>ジギョウシャ</t>
    </rPh>
    <rPh sb="37" eb="38">
      <t>トウ</t>
    </rPh>
    <rPh sb="38" eb="39">
      <t>ム</t>
    </rPh>
    <rPh sb="42" eb="44">
      <t>サンショウ</t>
    </rPh>
    <phoneticPr fontId="3"/>
  </si>
  <si>
    <t>高効率換気システム</t>
    <rPh sb="0" eb="3">
      <t>コウコウリツ</t>
    </rPh>
    <rPh sb="3" eb="5">
      <t>カンキ</t>
    </rPh>
    <phoneticPr fontId="3"/>
  </si>
  <si>
    <t>○○５台</t>
  </si>
  <si>
    <t>入力はこの色の塗りつぶしのあるセルにお願いします。</t>
  </si>
  <si>
    <t>(7)×補助率</t>
    <rPh sb="4" eb="7">
      <t>ホジョリツ</t>
    </rPh>
    <phoneticPr fontId="3"/>
  </si>
  <si>
    <t>区分</t>
    <rPh sb="0" eb="2">
      <t>クブン</t>
    </rPh>
    <phoneticPr fontId="3"/>
  </si>
  <si>
    <t>補助率</t>
    <rPh sb="0" eb="3">
      <t>ホジョリツ</t>
    </rPh>
    <phoneticPr fontId="3"/>
  </si>
  <si>
    <t>既存建築物</t>
    <rPh sb="0" eb="5">
      <t>キゾンケンチクブツ</t>
    </rPh>
    <phoneticPr fontId="3"/>
  </si>
  <si>
    <t>　消費税課税事業者向けの例になります。
　消費税を除いた金額を入力してください。
　地方公共団体、消費税免税事業者、簡易課税事業者等は、シート名【記入例（簡易課税事業者等向け）】を参照してください。</t>
    <rPh sb="1" eb="4">
      <t>ショウヒゼイ</t>
    </rPh>
    <rPh sb="4" eb="10">
      <t>カゼイジギョウシャム</t>
    </rPh>
    <rPh sb="12" eb="13">
      <t>レイ</t>
    </rPh>
    <rPh sb="22" eb="25">
      <t>ショウヒゼイ</t>
    </rPh>
    <rPh sb="26" eb="27">
      <t>ノゾ</t>
    </rPh>
    <rPh sb="29" eb="31">
      <t>キンガク</t>
    </rPh>
    <rPh sb="32" eb="34">
      <t>ニュウリョク</t>
    </rPh>
    <phoneticPr fontId="3"/>
  </si>
  <si>
    <t>　地方公共団体、消費税免税事業者、簡易課税事業者等で消費税を補助対象とする場合の例になります。
　消費税を含めた形で作成してください。
　消費税課税事業者は、シート名【記入例（消費税課税事業者向け）】を参照してください。</t>
    <rPh sb="1" eb="7">
      <t>チホウコウキョウダンタイ</t>
    </rPh>
    <rPh sb="8" eb="11">
      <t>ショウヒゼイ</t>
    </rPh>
    <rPh sb="11" eb="13">
      <t>メンゼイ</t>
    </rPh>
    <rPh sb="13" eb="16">
      <t>ジギョウシャ</t>
    </rPh>
    <rPh sb="17" eb="19">
      <t>カンイ</t>
    </rPh>
    <rPh sb="19" eb="21">
      <t>カゼイ</t>
    </rPh>
    <rPh sb="21" eb="24">
      <t>ジギョウシャ</t>
    </rPh>
    <rPh sb="24" eb="25">
      <t>トウ</t>
    </rPh>
    <rPh sb="26" eb="29">
      <t>ショウヒゼイ</t>
    </rPh>
    <rPh sb="30" eb="32">
      <t>ホジョ</t>
    </rPh>
    <rPh sb="32" eb="34">
      <t>タイショウ</t>
    </rPh>
    <rPh sb="37" eb="39">
      <t>バアイ</t>
    </rPh>
    <rPh sb="40" eb="41">
      <t>レイ</t>
    </rPh>
    <rPh sb="50" eb="53">
      <t>ショウヒゼイ</t>
    </rPh>
    <rPh sb="54" eb="55">
      <t>フク</t>
    </rPh>
    <rPh sb="57" eb="58">
      <t>カタチ</t>
    </rPh>
    <rPh sb="59" eb="61">
      <t>サクセイ</t>
    </rPh>
    <rPh sb="71" eb="74">
      <t>ショウヒゼイ</t>
    </rPh>
    <rPh sb="74" eb="76">
      <t>カゼイ</t>
    </rPh>
    <rPh sb="76" eb="79">
      <t>ジギョウシャ</t>
    </rPh>
    <rPh sb="84" eb="85">
      <t>メイ</t>
    </rPh>
    <rPh sb="86" eb="88">
      <t>キニュウ</t>
    </rPh>
    <rPh sb="88" eb="89">
      <t>レイ</t>
    </rPh>
    <rPh sb="90" eb="93">
      <t>ショウヒゼイ</t>
    </rPh>
    <rPh sb="93" eb="95">
      <t>カゼイ</t>
    </rPh>
    <rPh sb="95" eb="98">
      <t>ジギョウシャ</t>
    </rPh>
    <rPh sb="98" eb="99">
      <t>ム</t>
    </rPh>
    <rPh sb="103" eb="105">
      <t>サンショウ</t>
    </rPh>
    <phoneticPr fontId="3"/>
  </si>
  <si>
    <t>BELS</t>
  </si>
  <si>
    <t>1．BELS評価料金・BELSプレート代</t>
    <phoneticPr fontId="3"/>
  </si>
  <si>
    <t>太陽光発電システム</t>
    <rPh sb="0" eb="3">
      <t>タイヨウコウ</t>
    </rPh>
    <rPh sb="3" eb="5">
      <t>ハツデン</t>
    </rPh>
    <phoneticPr fontId="3"/>
  </si>
  <si>
    <t>△△100枚</t>
    <rPh sb="5" eb="6">
      <t>マイ</t>
    </rPh>
    <phoneticPr fontId="3"/>
  </si>
  <si>
    <t>○○３台</t>
    <rPh sb="3" eb="4">
      <t>ダイ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</si>
  <si>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3"/>
  </si>
  <si>
    <t>(7)×補助率</t>
  </si>
  <si>
    <t>上限額適用（費用対効果）</t>
    <phoneticPr fontId="3"/>
  </si>
  <si>
    <t>令和７年○月</t>
    <rPh sb="0" eb="2">
      <t>レイワ</t>
    </rPh>
    <rPh sb="3" eb="4">
      <t>ネン</t>
    </rPh>
    <rPh sb="5" eb="6">
      <t>ガツ</t>
    </rPh>
    <phoneticPr fontId="3"/>
  </si>
  <si>
    <t>1．断熱</t>
    <rPh sb="2" eb="4">
      <t>ダンネツ</t>
    </rPh>
    <phoneticPr fontId="3"/>
  </si>
  <si>
    <t>Low-E複層ガラスの導入</t>
  </si>
  <si>
    <t>5．高効率機器</t>
    <rPh sb="2" eb="5">
      <t>コウコウリツ</t>
    </rPh>
    <rPh sb="5" eb="7">
      <t>キキ</t>
    </rPh>
    <phoneticPr fontId="3"/>
  </si>
  <si>
    <t>6．太陽光発電設備の導入</t>
    <rPh sb="2" eb="5">
      <t>タイヨウコウ</t>
    </rPh>
    <rPh sb="5" eb="7">
      <t>ハツデン</t>
    </rPh>
    <rPh sb="7" eb="9">
      <t>セツビ</t>
    </rPh>
    <rPh sb="10" eb="12">
      <t>ドウニュウ</t>
    </rPh>
    <phoneticPr fontId="3"/>
  </si>
  <si>
    <t>新築建築物のＺＥＢ普及促進支援事業</t>
  </si>
  <si>
    <t>新築建築物のＺＥＢ普及促進支援事業</t>
    <phoneticPr fontId="3"/>
  </si>
  <si>
    <t>既存建築物のＺＥＢ普及促進支援事業</t>
    <rPh sb="0" eb="2">
      <t>キゾン</t>
    </rPh>
    <phoneticPr fontId="3"/>
  </si>
  <si>
    <t xml:space="preserve">  建築物等のＺＥＢ化・省ＣＯ２化普及加速事業　経費内訳</t>
    <phoneticPr fontId="3"/>
  </si>
  <si>
    <t xml:space="preserve"> 建築物等のＺＥＢ化・省ＣＯ２化普及加速事業　経費内訳</t>
    <phoneticPr fontId="3"/>
  </si>
  <si>
    <t>建築物等のＺＥＢ化・省ＣＯ２化普及加速事業　経費内訳
新築建築物のＺＥＢ普及促進支援事業</t>
    <phoneticPr fontId="3"/>
  </si>
  <si>
    <t>1．経費内訳</t>
    <rPh sb="2" eb="4">
      <t>ケイヒ</t>
    </rPh>
    <rPh sb="4" eb="6">
      <t>ウチワケ</t>
    </rPh>
    <phoneticPr fontId="3"/>
  </si>
  <si>
    <t>1.経費内訳</t>
    <rPh sb="4" eb="6">
      <t>ウチワケ</t>
    </rPh>
    <phoneticPr fontId="3"/>
  </si>
  <si>
    <t>別添5参照</t>
    <rPh sb="0" eb="2">
      <t>ベッテン</t>
    </rPh>
    <rPh sb="3" eb="5">
      <t>サンショウ</t>
    </rPh>
    <phoneticPr fontId="3"/>
  </si>
  <si>
    <t>▽▽50台</t>
    <rPh sb="4" eb="5">
      <t>ダイ</t>
    </rPh>
    <phoneticPr fontId="3"/>
  </si>
  <si>
    <t>▼▼20台</t>
    <rPh sb="4" eb="5">
      <t>ダイ</t>
    </rPh>
    <phoneticPr fontId="3"/>
  </si>
  <si>
    <t>新築建築物『ZEB』</t>
    <rPh sb="0" eb="2">
      <t>シンチク</t>
    </rPh>
    <rPh sb="2" eb="5">
      <t>ケンチクブツ</t>
    </rPh>
    <phoneticPr fontId="3"/>
  </si>
  <si>
    <t>新築建築物Nearly ZEB</t>
    <rPh sb="0" eb="2">
      <t>シンチク</t>
    </rPh>
    <phoneticPr fontId="3"/>
  </si>
  <si>
    <t>新築建築物ZEB Ready</t>
    <rPh sb="0" eb="2">
      <t>シンチク</t>
    </rPh>
    <phoneticPr fontId="3"/>
  </si>
  <si>
    <t>新築建築物ZEB Oriented</t>
    <rPh sb="0" eb="2">
      <t>シンチク</t>
    </rPh>
    <phoneticPr fontId="3"/>
  </si>
  <si>
    <t>\</t>
    <phoneticPr fontId="3"/>
  </si>
  <si>
    <t>上限額適用（５億円）</t>
    <rPh sb="7" eb="9">
      <t>オクエン</t>
    </rPh>
    <phoneticPr fontId="3"/>
  </si>
  <si>
    <t>上限額適用（３億円）</t>
    <rPh sb="7" eb="9">
      <t>オクエン</t>
    </rPh>
    <phoneticPr fontId="3"/>
  </si>
  <si>
    <t>(9)補助金交付
決定額</t>
    <rPh sb="6" eb="8">
      <t>コウフ</t>
    </rPh>
    <rPh sb="9" eb="11">
      <t>ケッテイ</t>
    </rPh>
    <rPh sb="11" eb="12">
      <t>ガク</t>
    </rPh>
    <phoneticPr fontId="3"/>
  </si>
  <si>
    <t>(10)過不足額</t>
    <rPh sb="4" eb="7">
      <t>カブソク</t>
    </rPh>
    <rPh sb="7" eb="8">
      <t>ガク</t>
    </rPh>
    <phoneticPr fontId="3"/>
  </si>
  <si>
    <t>(9)-(8)</t>
    <phoneticPr fontId="3"/>
  </si>
  <si>
    <t>別紙２　精算調書</t>
    <rPh sb="4" eb="8">
      <t>セイサンチョウショ</t>
    </rPh>
    <phoneticPr fontId="3"/>
  </si>
  <si>
    <t>1.経費実績額</t>
    <rPh sb="2" eb="7">
      <t>ケイヒジッセキガク</t>
    </rPh>
    <phoneticPr fontId="3"/>
  </si>
  <si>
    <t>(9)補助金交付
決定額</t>
    <rPh sb="3" eb="6">
      <t>ホジョキン</t>
    </rPh>
    <rPh sb="6" eb="8">
      <t>コウフ</t>
    </rPh>
    <rPh sb="9" eb="11">
      <t>ケッテイ</t>
    </rPh>
    <rPh sb="11" eb="12">
      <t>ガク</t>
    </rPh>
    <phoneticPr fontId="3"/>
  </si>
  <si>
    <r>
      <t xml:space="preserve">(10)過不足額
</t>
    </r>
    <r>
      <rPr>
        <sz val="8"/>
        <color theme="1"/>
        <rFont val="游ゴシック"/>
        <family val="3"/>
        <charset val="128"/>
        <scheme val="minor"/>
      </rPr>
      <t>(9)－(8)</t>
    </r>
    <rPh sb="4" eb="7">
      <t>カフソク</t>
    </rPh>
    <rPh sb="7" eb="8">
      <t>ガク</t>
    </rPh>
    <phoneticPr fontId="3"/>
  </si>
  <si>
    <t>完了実績報告時</t>
    <rPh sb="0" eb="2">
      <t>カンリョウ</t>
    </rPh>
    <rPh sb="2" eb="4">
      <t>ジッセキ</t>
    </rPh>
    <rPh sb="4" eb="6">
      <t>ホウコク</t>
    </rPh>
    <rPh sb="6" eb="7">
      <t>ジ</t>
    </rPh>
    <phoneticPr fontId="3"/>
  </si>
  <si>
    <r>
      <t>■</t>
    </r>
    <r>
      <rPr>
        <sz val="11"/>
        <color theme="1"/>
        <rFont val="Tahoma"/>
        <family val="2"/>
        <charset val="1"/>
      </rPr>
      <t>‗</t>
    </r>
    <r>
      <rPr>
        <sz val="11"/>
        <color theme="1"/>
        <rFont val="游ゴシック"/>
        <family val="2"/>
        <charset val="128"/>
      </rPr>
      <t>精算調書</t>
    </r>
    <r>
      <rPr>
        <sz val="11"/>
        <color theme="1"/>
        <rFont val="游ゴシック"/>
        <family val="2"/>
        <charset val="128"/>
        <scheme val="minor"/>
      </rPr>
      <t>　別紙2</t>
    </r>
    <rPh sb="2" eb="4">
      <t>セイサン</t>
    </rPh>
    <rPh sb="4" eb="6">
      <t>チョウショ</t>
    </rPh>
    <phoneticPr fontId="3"/>
  </si>
  <si>
    <t>基準額は、交付決定時（変更含む）の補助基本額を入力してください。</t>
    <rPh sb="17" eb="22">
      <t>ホジョキホンガク</t>
    </rPh>
    <phoneticPr fontId="3"/>
  </si>
  <si>
    <t>完了実績報告書（精算調書＜別紙2＞）の作成について</t>
    <rPh sb="0" eb="2">
      <t>カンリョウ</t>
    </rPh>
    <rPh sb="2" eb="4">
      <t>ジッセキ</t>
    </rPh>
    <rPh sb="4" eb="7">
      <t>ホウコクショ</t>
    </rPh>
    <rPh sb="8" eb="10">
      <t>セイサン</t>
    </rPh>
    <rPh sb="10" eb="12">
      <t>チョウショ</t>
    </rPh>
    <rPh sb="13" eb="15">
      <t>ベッシ</t>
    </rPh>
    <rPh sb="19" eb="21">
      <t>サクセイ</t>
    </rPh>
    <phoneticPr fontId="3"/>
  </si>
  <si>
    <t>新築『ZEB』</t>
    <rPh sb="0" eb="2">
      <t>シンチク</t>
    </rPh>
    <phoneticPr fontId="3"/>
  </si>
  <si>
    <t>新築Nearly ZEB</t>
    <rPh sb="0" eb="2">
      <t>シンチク</t>
    </rPh>
    <phoneticPr fontId="3"/>
  </si>
  <si>
    <t>新築ZEB Ready</t>
    <rPh sb="0" eb="2">
      <t>シンチク</t>
    </rPh>
    <phoneticPr fontId="3"/>
  </si>
  <si>
    <t>新築ZEB Oriented</t>
    <rPh sb="0" eb="2">
      <t>シンチク</t>
    </rPh>
    <phoneticPr fontId="3"/>
  </si>
  <si>
    <t>建築物等のＺＥＢ化・省ＣＯ２化普及加速事業　経費内訳</t>
    <rPh sb="22" eb="26">
      <t>ケイヒウチワケ</t>
    </rPh>
    <phoneticPr fontId="3"/>
  </si>
  <si>
    <t>1.経費実績額(単年度事業)</t>
    <rPh sb="4" eb="7">
      <t>ジッセキガク</t>
    </rPh>
    <rPh sb="8" eb="13">
      <t>タンネンドジギョウ</t>
    </rPh>
    <phoneticPr fontId="3"/>
  </si>
  <si>
    <r>
      <t xml:space="preserve">(8)補助金所要額
</t>
    </r>
    <r>
      <rPr>
        <sz val="8"/>
        <color theme="1"/>
        <rFont val="游ゴシック"/>
        <family val="3"/>
        <charset val="128"/>
        <scheme val="minor"/>
      </rPr>
      <t>(7)×補助率　　1/2</t>
    </r>
    <rPh sb="3" eb="6">
      <t>ホジョキン</t>
    </rPh>
    <rPh sb="6" eb="8">
      <t>ショヨウ</t>
    </rPh>
    <rPh sb="8" eb="9">
      <t>ガク</t>
    </rPh>
    <rPh sb="15" eb="18">
      <t>ホジョリツ</t>
    </rPh>
    <phoneticPr fontId="3"/>
  </si>
  <si>
    <t>なお、作成にあたって、次の３点に留意してください。</t>
    <rPh sb="3" eb="5">
      <t>サクセイ</t>
    </rPh>
    <rPh sb="11" eb="12">
      <t>ツギ</t>
    </rPh>
    <rPh sb="14" eb="15">
      <t>テン</t>
    </rPh>
    <rPh sb="16" eb="18">
      <t>リュウイ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</si>
</sst>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_);[Red]\(#,##0\)"/>
  </numFmts>
  <fonts count="47">
    <font>
      <sz val="11"/>
      <color theme="1"/>
      <name val="游ゴシック"/>
      <family val="2"/>
      <charset val="128"/>
      <scheme val="minor"/>
    </font>
    <font>
      <sz val="10"/>
      <color theme="1"/>
      <name val="Century"/>
      <family val="1"/>
    </font>
    <font>
      <sz val="9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2"/>
      <color theme="1"/>
      <name val="ＭＳ ゴシック"/>
      <family val="3"/>
      <charset val="128"/>
    </font>
    <font>
      <sz val="10"/>
      <color theme="1"/>
      <name val="ＭＳ 明朝"/>
      <family val="1"/>
      <charset val="128"/>
    </font>
    <font>
      <sz val="10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2" tint="-9.9978637043366805E-2"/>
      <name val="游ゴシック"/>
      <family val="2"/>
      <charset val="128"/>
      <scheme val="minor"/>
    </font>
    <font>
      <sz val="10"/>
      <color theme="2" tint="-9.9978637043366805E-2"/>
      <name val="游ゴシック"/>
      <family val="2"/>
      <charset val="128"/>
      <scheme val="minor"/>
    </font>
    <font>
      <sz val="10"/>
      <color theme="1"/>
      <name val="ＭＳ Ｐ明朝"/>
      <family val="1"/>
      <charset val="128"/>
    </font>
    <font>
      <sz val="10"/>
      <name val="ＭＳ 明朝"/>
      <family val="1"/>
      <charset val="128"/>
    </font>
    <font>
      <sz val="11"/>
      <name val="游ゴシック"/>
      <family val="2"/>
      <charset val="128"/>
      <scheme val="minor"/>
    </font>
    <font>
      <sz val="10"/>
      <name val="游ゴシック"/>
      <family val="2"/>
      <charset val="128"/>
      <scheme val="minor"/>
    </font>
    <font>
      <sz val="9"/>
      <name val="ＭＳ 明朝"/>
      <family val="1"/>
      <charset val="128"/>
    </font>
    <font>
      <sz val="9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</font>
    <font>
      <sz val="11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11"/>
      <color rgb="FFFF0000"/>
      <name val="ＭＳ Ｐゴシック"/>
      <family val="3"/>
      <charset val="128"/>
    </font>
    <font>
      <sz val="10"/>
      <color rgb="FFFF0000"/>
      <name val="游ゴシック"/>
      <family val="2"/>
      <charset val="128"/>
      <scheme val="minor"/>
    </font>
    <font>
      <b/>
      <sz val="11"/>
      <color indexed="81"/>
      <name val="ＭＳ Ｐゴシック"/>
      <family val="3"/>
      <charset val="128"/>
    </font>
    <font>
      <sz val="14"/>
      <color theme="1"/>
      <name val="游ゴシック"/>
      <family val="3"/>
      <charset val="128"/>
      <scheme val="minor"/>
    </font>
    <font>
      <u/>
      <sz val="11"/>
      <color theme="1"/>
      <name val="游ゴシック"/>
      <family val="2"/>
      <charset val="128"/>
      <scheme val="minor"/>
    </font>
    <font>
      <u/>
      <sz val="11"/>
      <color theme="1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  <font>
      <b/>
      <sz val="9"/>
      <color indexed="81"/>
      <name val="MS P ゴシック"/>
      <family val="3"/>
      <charset val="128"/>
    </font>
    <font>
      <sz val="10.5"/>
      <color theme="1"/>
      <name val="ＭＳ 明朝"/>
      <family val="1"/>
      <charset val="128"/>
    </font>
    <font>
      <sz val="10"/>
      <color rgb="FFFF0000"/>
      <name val="ＭＳ 明朝"/>
      <family val="1"/>
      <charset val="128"/>
    </font>
    <font>
      <b/>
      <sz val="12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1"/>
      <color indexed="81"/>
      <name val="MS P ゴシック"/>
      <family val="3"/>
      <charset val="128"/>
    </font>
    <font>
      <sz val="11"/>
      <color indexed="81"/>
      <name val="游ゴシック"/>
      <family val="3"/>
      <charset val="128"/>
      <scheme val="minor"/>
    </font>
    <font>
      <sz val="10"/>
      <color theme="0" tint="-0.14999847407452621"/>
      <name val="游ゴシック"/>
      <family val="3"/>
      <charset val="128"/>
      <scheme val="minor"/>
    </font>
    <font>
      <sz val="11"/>
      <color theme="0" tint="-0.14999847407452621"/>
      <name val="游ゴシック"/>
      <family val="3"/>
      <charset val="128"/>
      <scheme val="minor"/>
    </font>
    <font>
      <sz val="10"/>
      <color theme="1" tint="0.499984740745262"/>
      <name val="游ゴシック"/>
      <family val="3"/>
      <charset val="128"/>
      <scheme val="minor"/>
    </font>
    <font>
      <sz val="11"/>
      <color theme="1" tint="0.499984740745262"/>
      <name val="游ゴシック"/>
      <family val="3"/>
      <charset val="128"/>
      <scheme val="minor"/>
    </font>
    <font>
      <sz val="11"/>
      <color theme="3" tint="0.79998168889431442"/>
      <name val="ＭＳ 明朝"/>
      <family val="1"/>
      <charset val="128"/>
    </font>
    <font>
      <sz val="10"/>
      <color theme="3" tint="0.79998168889431442"/>
      <name val="游ゴシック"/>
      <family val="3"/>
      <charset val="128"/>
      <scheme val="minor"/>
    </font>
    <font>
      <sz val="10"/>
      <color theme="3" tint="0.79998168889431442"/>
      <name val="ＭＳ 明朝"/>
      <family val="1"/>
      <charset val="128"/>
    </font>
    <font>
      <sz val="11"/>
      <color theme="3" tint="0.79998168889431442"/>
      <name val="游ゴシック"/>
      <family val="3"/>
      <charset val="128"/>
      <scheme val="minor"/>
    </font>
    <font>
      <sz val="11"/>
      <color theme="1"/>
      <name val="Tahoma"/>
      <family val="2"/>
      <charset val="1"/>
    </font>
    <font>
      <sz val="11"/>
      <color theme="1"/>
      <name val="游ゴシック"/>
      <family val="3"/>
      <charset val="128"/>
      <scheme val="minor"/>
    </font>
    <font>
      <sz val="11"/>
      <color theme="1" tint="0.499984740745262"/>
      <name val="ＭＳ 明朝"/>
      <family val="1"/>
      <charset val="128"/>
    </font>
    <font>
      <sz val="10"/>
      <color theme="1" tint="0.499984740745262"/>
      <name val="ＭＳ 明朝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</fills>
  <borders count="67">
    <border>
      <left/>
      <right/>
      <top/>
      <bottom/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 style="thick">
        <color rgb="FF000000"/>
      </left>
      <right/>
      <top/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rgb="FF000000"/>
      </bottom>
      <diagonal/>
    </border>
    <border>
      <left/>
      <right style="thick">
        <color auto="1"/>
      </right>
      <top/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/>
      <top style="thick">
        <color rgb="FF000000"/>
      </top>
      <bottom/>
      <diagonal/>
    </border>
    <border>
      <left style="thick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ck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FF0000"/>
      </left>
      <right/>
      <top style="thin">
        <color rgb="FFFF0000"/>
      </top>
      <bottom/>
      <diagonal/>
    </border>
    <border>
      <left/>
      <right/>
      <top style="thin">
        <color rgb="FFFF0000"/>
      </top>
      <bottom/>
      <diagonal/>
    </border>
    <border>
      <left/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/>
      <top/>
      <bottom/>
      <diagonal/>
    </border>
    <border>
      <left/>
      <right style="thin">
        <color rgb="FFFF0000"/>
      </right>
      <top/>
      <bottom/>
      <diagonal/>
    </border>
    <border>
      <left style="thin">
        <color rgb="FFFF0000"/>
      </left>
      <right/>
      <top/>
      <bottom style="thin">
        <color rgb="FFFF0000"/>
      </bottom>
      <diagonal/>
    </border>
    <border>
      <left/>
      <right/>
      <top/>
      <bottom style="thin">
        <color rgb="FFFF0000"/>
      </bottom>
      <diagonal/>
    </border>
    <border>
      <left/>
      <right style="thin">
        <color rgb="FFFF0000"/>
      </right>
      <top/>
      <bottom style="thin">
        <color rgb="FFFF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FF0000"/>
      </left>
      <right/>
      <top style="thin">
        <color rgb="FFFF0000"/>
      </top>
      <bottom style="thin">
        <color rgb="FFFF0000"/>
      </bottom>
      <diagonal/>
    </border>
    <border>
      <left/>
      <right/>
      <top style="thin">
        <color rgb="FFFF0000"/>
      </top>
      <bottom style="thin">
        <color rgb="FFFF0000"/>
      </bottom>
      <diagonal/>
    </border>
    <border>
      <left/>
      <right style="thin">
        <color rgb="FFFF0000"/>
      </right>
      <top style="thin">
        <color rgb="FFFF0000"/>
      </top>
      <bottom style="thin">
        <color rgb="FFFF0000"/>
      </bottom>
      <diagonal/>
    </border>
  </borders>
  <cellStyleXfs count="2">
    <xf numFmtId="0" fontId="0" fillId="0" borderId="0">
      <alignment vertical="center"/>
    </xf>
    <xf numFmtId="38" fontId="7" fillId="0" borderId="0" applyFont="0" applyFill="0" applyBorder="0" applyAlignment="0" applyProtection="0">
      <alignment vertical="center"/>
    </xf>
  </cellStyleXfs>
  <cellXfs count="417">
    <xf numFmtId="0" fontId="0" fillId="0" borderId="0" xfId="0">
      <alignment vertical="center"/>
    </xf>
    <xf numFmtId="0" fontId="6" fillId="0" borderId="0" xfId="0" applyFont="1">
      <alignment vertical="center"/>
    </xf>
    <xf numFmtId="0" fontId="8" fillId="2" borderId="0" xfId="0" applyFont="1" applyFill="1">
      <alignment vertical="center"/>
    </xf>
    <xf numFmtId="0" fontId="0" fillId="2" borderId="0" xfId="0" applyFill="1">
      <alignment vertical="center"/>
    </xf>
    <xf numFmtId="0" fontId="9" fillId="2" borderId="0" xfId="0" applyFont="1" applyFill="1">
      <alignment vertical="center"/>
    </xf>
    <xf numFmtId="0" fontId="6" fillId="2" borderId="0" xfId="0" applyFont="1" applyFill="1">
      <alignment vertical="center"/>
    </xf>
    <xf numFmtId="0" fontId="13" fillId="2" borderId="0" xfId="0" applyFont="1" applyFill="1">
      <alignment vertical="center"/>
    </xf>
    <xf numFmtId="38" fontId="5" fillId="0" borderId="1" xfId="1" applyFont="1" applyFill="1" applyBorder="1" applyAlignment="1">
      <alignment horizontal="center" vertical="center" wrapText="1"/>
    </xf>
    <xf numFmtId="0" fontId="12" fillId="2" borderId="0" xfId="0" applyFont="1" applyFill="1">
      <alignment vertical="center"/>
    </xf>
    <xf numFmtId="0" fontId="12" fillId="0" borderId="0" xfId="0" applyFont="1">
      <alignment vertical="center"/>
    </xf>
    <xf numFmtId="38" fontId="5" fillId="0" borderId="9" xfId="1" applyFont="1" applyFill="1" applyBorder="1" applyAlignment="1">
      <alignment horizontal="left" vertical="center"/>
    </xf>
    <xf numFmtId="38" fontId="5" fillId="0" borderId="2" xfId="1" applyFont="1" applyFill="1" applyBorder="1" applyAlignment="1">
      <alignment horizontal="justify" vertical="center"/>
    </xf>
    <xf numFmtId="38" fontId="5" fillId="0" borderId="3" xfId="1" applyFont="1" applyFill="1" applyBorder="1" applyAlignment="1">
      <alignment horizontal="center" vertical="center"/>
    </xf>
    <xf numFmtId="0" fontId="0" fillId="0" borderId="0" xfId="0" applyAlignment="1">
      <alignment horizontal="centerContinuous" vertical="center"/>
    </xf>
    <xf numFmtId="0" fontId="5" fillId="0" borderId="0" xfId="0" applyFont="1" applyAlignment="1">
      <alignment horizontal="left" vertical="center"/>
    </xf>
    <xf numFmtId="0" fontId="5" fillId="0" borderId="9" xfId="0" applyFont="1" applyBorder="1">
      <alignment vertical="center"/>
    </xf>
    <xf numFmtId="0" fontId="5" fillId="0" borderId="2" xfId="0" applyFont="1" applyBorder="1">
      <alignment vertical="center"/>
    </xf>
    <xf numFmtId="0" fontId="5" fillId="0" borderId="3" xfId="0" applyFont="1" applyBorder="1">
      <alignment vertical="center"/>
    </xf>
    <xf numFmtId="0" fontId="5" fillId="0" borderId="0" xfId="0" applyFont="1" applyAlignment="1">
      <alignment horizontal="justify" vertical="center" wrapText="1"/>
    </xf>
    <xf numFmtId="0" fontId="5" fillId="0" borderId="10" xfId="0" applyFont="1" applyBorder="1" applyAlignment="1">
      <alignment horizontal="centerContinuous" vertical="center"/>
    </xf>
    <xf numFmtId="0" fontId="5" fillId="0" borderId="11" xfId="0" applyFont="1" applyBorder="1" applyAlignment="1">
      <alignment horizontal="centerContinuous" vertical="center"/>
    </xf>
    <xf numFmtId="0" fontId="5" fillId="0" borderId="1" xfId="0" applyFont="1" applyBorder="1" applyAlignment="1">
      <alignment horizontal="centerContinuous" vertical="center"/>
    </xf>
    <xf numFmtId="0" fontId="11" fillId="0" borderId="10" xfId="0" applyFont="1" applyBorder="1" applyAlignment="1">
      <alignment horizontal="justify" vertical="center"/>
    </xf>
    <xf numFmtId="0" fontId="11" fillId="0" borderId="11" xfId="0" applyFont="1" applyBorder="1" applyAlignment="1">
      <alignment horizontal="justify" vertical="center"/>
    </xf>
    <xf numFmtId="0" fontId="11" fillId="0" borderId="1" xfId="0" applyFont="1" applyBorder="1" applyAlignment="1">
      <alignment horizontal="justify" vertical="center"/>
    </xf>
    <xf numFmtId="0" fontId="0" fillId="0" borderId="11" xfId="0" applyBorder="1" applyAlignment="1">
      <alignment horizontal="centerContinuous" vertical="center"/>
    </xf>
    <xf numFmtId="0" fontId="0" fillId="0" borderId="1" xfId="0" applyBorder="1" applyAlignment="1">
      <alignment horizontal="centerContinuous" vertical="center"/>
    </xf>
    <xf numFmtId="0" fontId="10" fillId="0" borderId="0" xfId="0" applyFont="1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5" fillId="0" borderId="11" xfId="0" applyFont="1" applyBorder="1" applyAlignment="1">
      <alignment horizontal="justify" vertical="center" wrapText="1"/>
    </xf>
    <xf numFmtId="0" fontId="5" fillId="0" borderId="7" xfId="0" applyFont="1" applyBorder="1" applyAlignment="1">
      <alignment horizontal="justify" vertical="center" wrapText="1"/>
    </xf>
    <xf numFmtId="0" fontId="5" fillId="0" borderId="4" xfId="0" applyFont="1" applyBorder="1" applyAlignment="1">
      <alignment horizontal="justify" vertical="center" wrapText="1"/>
    </xf>
    <xf numFmtId="0" fontId="5" fillId="0" borderId="5" xfId="0" applyFont="1" applyBorder="1" applyAlignment="1">
      <alignment horizontal="justify" vertical="center" wrapText="1"/>
    </xf>
    <xf numFmtId="0" fontId="18" fillId="0" borderId="0" xfId="0" applyFont="1">
      <alignment vertical="center"/>
    </xf>
    <xf numFmtId="0" fontId="8" fillId="4" borderId="0" xfId="0" applyFont="1" applyFill="1">
      <alignment vertical="center"/>
    </xf>
    <xf numFmtId="0" fontId="20" fillId="4" borderId="0" xfId="0" applyFont="1" applyFill="1">
      <alignment vertical="center"/>
    </xf>
    <xf numFmtId="0" fontId="5" fillId="0" borderId="9" xfId="0" applyFont="1" applyBorder="1" applyAlignment="1">
      <alignment vertical="top"/>
    </xf>
    <xf numFmtId="0" fontId="6" fillId="4" borderId="0" xfId="0" applyFont="1" applyFill="1">
      <alignment vertical="center"/>
    </xf>
    <xf numFmtId="38" fontId="5" fillId="0" borderId="1" xfId="1" applyFont="1" applyBorder="1" applyAlignment="1">
      <alignment horizontal="center" vertical="center" wrapText="1"/>
    </xf>
    <xf numFmtId="38" fontId="5" fillId="0" borderId="9" xfId="1" applyFont="1" applyBorder="1" applyAlignment="1">
      <alignment horizontal="left" vertical="top"/>
    </xf>
    <xf numFmtId="38" fontId="5" fillId="0" borderId="2" xfId="1" applyFont="1" applyBorder="1" applyAlignment="1">
      <alignment horizontal="justify" vertical="center"/>
    </xf>
    <xf numFmtId="38" fontId="5" fillId="0" borderId="3" xfId="1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11" fillId="3" borderId="18" xfId="0" applyFont="1" applyFill="1" applyBorder="1" applyAlignment="1" applyProtection="1">
      <alignment horizontal="justify" vertical="center" wrapText="1"/>
      <protection locked="0"/>
    </xf>
    <xf numFmtId="0" fontId="11" fillId="3" borderId="19" xfId="0" applyFont="1" applyFill="1" applyBorder="1" applyProtection="1">
      <alignment vertical="center"/>
      <protection locked="0"/>
    </xf>
    <xf numFmtId="0" fontId="11" fillId="3" borderId="2" xfId="0" applyFont="1" applyFill="1" applyBorder="1" applyProtection="1">
      <alignment vertical="center"/>
      <protection locked="0"/>
    </xf>
    <xf numFmtId="0" fontId="11" fillId="3" borderId="3" xfId="0" applyFont="1" applyFill="1" applyBorder="1" applyProtection="1">
      <alignment vertical="center"/>
      <protection locked="0"/>
    </xf>
    <xf numFmtId="0" fontId="11" fillId="3" borderId="20" xfId="0" applyFont="1" applyFill="1" applyBorder="1" applyAlignment="1" applyProtection="1">
      <alignment horizontal="justify" vertical="center" wrapText="1"/>
      <protection locked="0"/>
    </xf>
    <xf numFmtId="0" fontId="11" fillId="3" borderId="21" xfId="0" applyFont="1" applyFill="1" applyBorder="1" applyProtection="1">
      <alignment vertical="center"/>
      <protection locked="0"/>
    </xf>
    <xf numFmtId="0" fontId="11" fillId="3" borderId="0" xfId="0" applyFont="1" applyFill="1" applyProtection="1">
      <alignment vertical="center"/>
      <protection locked="0"/>
    </xf>
    <xf numFmtId="0" fontId="11" fillId="3" borderId="6" xfId="0" applyFont="1" applyFill="1" applyBorder="1" applyProtection="1">
      <alignment vertical="center"/>
      <protection locked="0"/>
    </xf>
    <xf numFmtId="0" fontId="11" fillId="3" borderId="8" xfId="0" applyFont="1" applyFill="1" applyBorder="1" applyAlignment="1" applyProtection="1">
      <alignment horizontal="center" vertical="center"/>
      <protection locked="0"/>
    </xf>
    <xf numFmtId="0" fontId="12" fillId="3" borderId="0" xfId="0" applyFont="1" applyFill="1" applyAlignment="1" applyProtection="1">
      <alignment horizontal="center" vertical="center"/>
      <protection locked="0"/>
    </xf>
    <xf numFmtId="0" fontId="12" fillId="3" borderId="6" xfId="0" applyFont="1" applyFill="1" applyBorder="1" applyAlignment="1" applyProtection="1">
      <alignment horizontal="center" vertical="center"/>
      <protection locked="0"/>
    </xf>
    <xf numFmtId="38" fontId="12" fillId="3" borderId="0" xfId="1" applyFont="1" applyFill="1" applyProtection="1">
      <alignment vertical="center"/>
      <protection locked="0"/>
    </xf>
    <xf numFmtId="0" fontId="11" fillId="3" borderId="22" xfId="0" applyFont="1" applyFill="1" applyBorder="1" applyProtection="1">
      <alignment vertical="center"/>
      <protection locked="0"/>
    </xf>
    <xf numFmtId="0" fontId="11" fillId="3" borderId="4" xfId="0" applyFont="1" applyFill="1" applyBorder="1" applyProtection="1">
      <alignment vertical="center"/>
      <protection locked="0"/>
    </xf>
    <xf numFmtId="0" fontId="11" fillId="3" borderId="5" xfId="0" applyFont="1" applyFill="1" applyBorder="1" applyProtection="1">
      <alignment vertical="center"/>
      <protection locked="0"/>
    </xf>
    <xf numFmtId="0" fontId="21" fillId="2" borderId="0" xfId="0" applyFont="1" applyFill="1">
      <alignment vertical="center"/>
    </xf>
    <xf numFmtId="177" fontId="19" fillId="3" borderId="9" xfId="0" applyNumberFormat="1" applyFont="1" applyFill="1" applyBorder="1" applyProtection="1">
      <alignment vertical="center"/>
      <protection locked="0"/>
    </xf>
    <xf numFmtId="177" fontId="12" fillId="3" borderId="2" xfId="0" applyNumberFormat="1" applyFont="1" applyFill="1" applyBorder="1" applyProtection="1">
      <alignment vertical="center"/>
      <protection locked="0"/>
    </xf>
    <xf numFmtId="177" fontId="12" fillId="3" borderId="3" xfId="0" applyNumberFormat="1" applyFont="1" applyFill="1" applyBorder="1" applyProtection="1">
      <alignment vertical="center"/>
      <protection locked="0"/>
    </xf>
    <xf numFmtId="177" fontId="19" fillId="3" borderId="8" xfId="0" applyNumberFormat="1" applyFont="1" applyFill="1" applyBorder="1" applyProtection="1">
      <alignment vertical="center"/>
      <protection locked="0"/>
    </xf>
    <xf numFmtId="177" fontId="12" fillId="3" borderId="0" xfId="0" applyNumberFormat="1" applyFont="1" applyFill="1" applyProtection="1">
      <alignment vertical="center"/>
      <protection locked="0"/>
    </xf>
    <xf numFmtId="177" fontId="12" fillId="3" borderId="6" xfId="0" applyNumberFormat="1" applyFont="1" applyFill="1" applyBorder="1" applyProtection="1">
      <alignment vertical="center"/>
      <protection locked="0"/>
    </xf>
    <xf numFmtId="177" fontId="19" fillId="3" borderId="7" xfId="0" applyNumberFormat="1" applyFont="1" applyFill="1" applyBorder="1" applyProtection="1">
      <alignment vertical="center"/>
      <protection locked="0"/>
    </xf>
    <xf numFmtId="177" fontId="12" fillId="3" borderId="4" xfId="0" applyNumberFormat="1" applyFont="1" applyFill="1" applyBorder="1" applyProtection="1">
      <alignment vertical="center"/>
      <protection locked="0"/>
    </xf>
    <xf numFmtId="177" fontId="12" fillId="3" borderId="5" xfId="0" applyNumberFormat="1" applyFont="1" applyFill="1" applyBorder="1" applyProtection="1">
      <alignment vertical="center"/>
      <protection locked="0"/>
    </xf>
    <xf numFmtId="0" fontId="27" fillId="0" borderId="0" xfId="0" applyFont="1" applyAlignment="1"/>
    <xf numFmtId="0" fontId="27" fillId="0" borderId="45" xfId="0" applyFont="1" applyBorder="1" applyAlignment="1">
      <alignment horizontal="center" vertical="center"/>
    </xf>
    <xf numFmtId="0" fontId="27" fillId="0" borderId="37" xfId="0" applyFont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0" fillId="3" borderId="0" xfId="0" applyFont="1" applyFill="1">
      <alignment vertical="center"/>
    </xf>
    <xf numFmtId="0" fontId="8" fillId="3" borderId="0" xfId="0" applyFont="1" applyFill="1">
      <alignment vertical="center"/>
    </xf>
    <xf numFmtId="12" fontId="29" fillId="0" borderId="34" xfId="0" applyNumberFormat="1" applyFont="1" applyBorder="1" applyAlignment="1">
      <alignment horizontal="center" vertical="center" wrapText="1"/>
    </xf>
    <xf numFmtId="0" fontId="29" fillId="0" borderId="35" xfId="0" applyFont="1" applyBorder="1">
      <alignment vertical="center"/>
    </xf>
    <xf numFmtId="0" fontId="5" fillId="0" borderId="10" xfId="0" applyFont="1" applyBorder="1" applyAlignment="1">
      <alignment horizontal="centerContinuous" vertical="center" wrapText="1"/>
    </xf>
    <xf numFmtId="0" fontId="5" fillId="0" borderId="11" xfId="0" applyFont="1" applyBorder="1" applyAlignment="1">
      <alignment horizontal="centerContinuous" vertical="center" wrapText="1"/>
    </xf>
    <xf numFmtId="12" fontId="2" fillId="0" borderId="6" xfId="1" applyNumberFormat="1" applyFont="1" applyBorder="1" applyAlignment="1">
      <alignment horizontal="justify" vertical="center" wrapText="1"/>
    </xf>
    <xf numFmtId="0" fontId="4" fillId="0" borderId="0" xfId="0" applyFont="1">
      <alignment vertical="center"/>
    </xf>
    <xf numFmtId="38" fontId="19" fillId="3" borderId="8" xfId="1" applyFont="1" applyFill="1" applyBorder="1" applyProtection="1">
      <alignment vertical="center"/>
      <protection locked="0"/>
    </xf>
    <xf numFmtId="0" fontId="19" fillId="3" borderId="0" xfId="0" applyFont="1" applyFill="1" applyAlignment="1" applyProtection="1">
      <alignment horizontal="center" vertical="center"/>
      <protection locked="0"/>
    </xf>
    <xf numFmtId="0" fontId="19" fillId="3" borderId="6" xfId="0" applyFont="1" applyFill="1" applyBorder="1" applyAlignment="1" applyProtection="1">
      <alignment horizontal="center" vertical="center"/>
      <protection locked="0"/>
    </xf>
    <xf numFmtId="176" fontId="19" fillId="3" borderId="8" xfId="0" applyNumberFormat="1" applyFont="1" applyFill="1" applyBorder="1" applyAlignment="1" applyProtection="1">
      <alignment horizontal="center" vertical="center"/>
      <protection locked="0"/>
    </xf>
    <xf numFmtId="0" fontId="19" fillId="3" borderId="8" xfId="0" applyFont="1" applyFill="1" applyBorder="1" applyAlignment="1" applyProtection="1">
      <alignment horizontal="center" vertical="center"/>
      <protection locked="0"/>
    </xf>
    <xf numFmtId="38" fontId="0" fillId="3" borderId="0" xfId="1" applyFont="1" applyFill="1" applyProtection="1">
      <alignment vertical="center"/>
      <protection locked="0"/>
    </xf>
    <xf numFmtId="38" fontId="0" fillId="3" borderId="6" xfId="1" applyFont="1" applyFill="1" applyBorder="1" applyProtection="1">
      <alignment vertical="center"/>
      <protection locked="0"/>
    </xf>
    <xf numFmtId="0" fontId="5" fillId="0" borderId="0" xfId="0" applyFont="1" applyAlignment="1">
      <alignment horizontal="left" vertical="center" wrapText="1"/>
    </xf>
    <xf numFmtId="0" fontId="35" fillId="2" borderId="0" xfId="0" applyFont="1" applyFill="1">
      <alignment vertical="center"/>
    </xf>
    <xf numFmtId="0" fontId="36" fillId="4" borderId="0" xfId="0" applyFont="1" applyFill="1">
      <alignment vertical="center"/>
    </xf>
    <xf numFmtId="0" fontId="37" fillId="2" borderId="0" xfId="0" applyFont="1" applyFill="1">
      <alignment vertical="center"/>
    </xf>
    <xf numFmtId="0" fontId="19" fillId="3" borderId="8" xfId="0" applyFont="1" applyFill="1" applyBorder="1" applyProtection="1">
      <alignment vertical="center"/>
      <protection locked="0"/>
    </xf>
    <xf numFmtId="0" fontId="11" fillId="3" borderId="8" xfId="0" applyFont="1" applyFill="1" applyBorder="1" applyAlignment="1" applyProtection="1">
      <alignment horizontal="left" vertical="center"/>
      <protection locked="0"/>
    </xf>
    <xf numFmtId="0" fontId="0" fillId="3" borderId="8" xfId="0" applyFill="1" applyBorder="1">
      <alignment vertical="center"/>
    </xf>
    <xf numFmtId="0" fontId="0" fillId="3" borderId="0" xfId="0" applyFill="1">
      <alignment vertical="center"/>
    </xf>
    <xf numFmtId="0" fontId="0" fillId="3" borderId="6" xfId="0" applyFill="1" applyBorder="1">
      <alignment vertical="center"/>
    </xf>
    <xf numFmtId="0" fontId="11" fillId="3" borderId="7" xfId="0" applyFont="1" applyFill="1" applyBorder="1" applyAlignment="1" applyProtection="1">
      <alignment horizontal="left" vertical="center"/>
      <protection locked="0"/>
    </xf>
    <xf numFmtId="0" fontId="19" fillId="3" borderId="7" xfId="0" applyFont="1" applyFill="1" applyBorder="1" applyProtection="1">
      <alignment vertical="center"/>
      <protection locked="0"/>
    </xf>
    <xf numFmtId="38" fontId="0" fillId="3" borderId="0" xfId="1" applyFont="1" applyFill="1" applyBorder="1" applyProtection="1">
      <alignment vertical="center"/>
      <protection locked="0"/>
    </xf>
    <xf numFmtId="0" fontId="19" fillId="3" borderId="0" xfId="0" applyFont="1" applyFill="1" applyProtection="1">
      <alignment vertical="center"/>
      <protection locked="0"/>
    </xf>
    <xf numFmtId="0" fontId="19" fillId="3" borderId="6" xfId="0" applyFont="1" applyFill="1" applyBorder="1" applyProtection="1">
      <alignment vertical="center"/>
      <protection locked="0"/>
    </xf>
    <xf numFmtId="0" fontId="11" fillId="3" borderId="0" xfId="0" applyFont="1" applyFill="1" applyAlignment="1" applyProtection="1">
      <alignment horizontal="left" vertical="center"/>
      <protection locked="0"/>
    </xf>
    <xf numFmtId="0" fontId="11" fillId="3" borderId="6" xfId="0" applyFont="1" applyFill="1" applyBorder="1" applyAlignment="1" applyProtection="1">
      <alignment horizontal="left" vertical="center"/>
      <protection locked="0"/>
    </xf>
    <xf numFmtId="0" fontId="11" fillId="3" borderId="4" xfId="0" applyFont="1" applyFill="1" applyBorder="1" applyAlignment="1" applyProtection="1">
      <alignment horizontal="left" vertical="center"/>
      <protection locked="0"/>
    </xf>
    <xf numFmtId="0" fontId="11" fillId="3" borderId="5" xfId="0" applyFont="1" applyFill="1" applyBorder="1" applyAlignment="1" applyProtection="1">
      <alignment horizontal="left" vertical="center"/>
      <protection locked="0"/>
    </xf>
    <xf numFmtId="0" fontId="19" fillId="3" borderId="4" xfId="0" applyFont="1" applyFill="1" applyBorder="1" applyProtection="1">
      <alignment vertical="center"/>
      <protection locked="0"/>
    </xf>
    <xf numFmtId="0" fontId="19" fillId="3" borderId="5" xfId="0" applyFont="1" applyFill="1" applyBorder="1" applyProtection="1">
      <alignment vertical="center"/>
      <protection locked="0"/>
    </xf>
    <xf numFmtId="0" fontId="38" fillId="2" borderId="0" xfId="0" applyFont="1" applyFill="1">
      <alignment vertical="center"/>
    </xf>
    <xf numFmtId="0" fontId="39" fillId="2" borderId="0" xfId="0" applyFont="1" applyFill="1">
      <alignment vertical="center"/>
    </xf>
    <xf numFmtId="0" fontId="40" fillId="2" borderId="0" xfId="0" applyFont="1" applyFill="1">
      <alignment vertical="center"/>
    </xf>
    <xf numFmtId="0" fontId="41" fillId="2" borderId="0" xfId="0" applyFont="1" applyFill="1">
      <alignment vertical="center"/>
    </xf>
    <xf numFmtId="0" fontId="42" fillId="4" borderId="0" xfId="0" applyFont="1" applyFill="1">
      <alignment vertical="center"/>
    </xf>
    <xf numFmtId="0" fontId="29" fillId="0" borderId="52" xfId="0" applyFont="1" applyBorder="1" applyAlignment="1">
      <alignment vertical="center" shrinkToFit="1"/>
    </xf>
    <xf numFmtId="0" fontId="29" fillId="0" borderId="34" xfId="0" applyFont="1" applyBorder="1" applyAlignment="1">
      <alignment vertical="center" shrinkToFit="1"/>
    </xf>
    <xf numFmtId="0" fontId="29" fillId="0" borderId="35" xfId="0" applyFont="1" applyBorder="1" applyAlignment="1">
      <alignment horizontal="left" vertical="center"/>
    </xf>
    <xf numFmtId="0" fontId="29" fillId="0" borderId="52" xfId="0" applyFont="1" applyBorder="1" applyAlignment="1">
      <alignment horizontal="left" vertical="center" shrinkToFit="1"/>
    </xf>
    <xf numFmtId="0" fontId="29" fillId="0" borderId="34" xfId="0" applyFont="1" applyBorder="1" applyAlignment="1">
      <alignment horizontal="left" vertical="center" shrinkToFit="1"/>
    </xf>
    <xf numFmtId="0" fontId="29" fillId="0" borderId="23" xfId="0" applyFont="1" applyBorder="1">
      <alignment vertical="center"/>
    </xf>
    <xf numFmtId="0" fontId="29" fillId="0" borderId="35" xfId="0" applyFont="1" applyBorder="1" applyAlignment="1">
      <alignment vertical="center" wrapText="1"/>
    </xf>
    <xf numFmtId="0" fontId="29" fillId="0" borderId="34" xfId="0" applyFont="1" applyBorder="1" applyAlignment="1">
      <alignment vertical="center" wrapText="1"/>
    </xf>
    <xf numFmtId="0" fontId="29" fillId="0" borderId="34" xfId="0" applyFont="1" applyBorder="1">
      <alignment vertical="center"/>
    </xf>
    <xf numFmtId="0" fontId="45" fillId="0" borderId="0" xfId="0" applyFont="1">
      <alignment vertical="center"/>
    </xf>
    <xf numFmtId="0" fontId="46" fillId="0" borderId="0" xfId="0" applyFont="1">
      <alignment vertical="center"/>
    </xf>
    <xf numFmtId="12" fontId="29" fillId="0" borderId="23" xfId="0" applyNumberFormat="1" applyFont="1" applyBorder="1" applyAlignment="1">
      <alignment horizontal="center" vertical="center" wrapText="1"/>
    </xf>
    <xf numFmtId="0" fontId="24" fillId="0" borderId="0" xfId="0" applyFont="1" applyAlignment="1">
      <alignment horizontal="left" vertical="center"/>
    </xf>
    <xf numFmtId="0" fontId="0" fillId="0" borderId="0" xfId="0" applyAlignment="1">
      <alignment horizontal="left" vertical="top" wrapText="1"/>
    </xf>
    <xf numFmtId="0" fontId="0" fillId="6" borderId="55" xfId="0" applyFill="1" applyBorder="1" applyAlignment="1">
      <alignment horizontal="left" vertical="center" wrapText="1"/>
    </xf>
    <xf numFmtId="0" fontId="0" fillId="6" borderId="56" xfId="0" applyFill="1" applyBorder="1" applyAlignment="1">
      <alignment horizontal="left" vertical="center" wrapText="1"/>
    </xf>
    <xf numFmtId="0" fontId="0" fillId="6" borderId="57" xfId="0" applyFill="1" applyBorder="1" applyAlignment="1">
      <alignment horizontal="left" vertical="center" wrapText="1"/>
    </xf>
    <xf numFmtId="0" fontId="0" fillId="6" borderId="58" xfId="0" applyFill="1" applyBorder="1" applyAlignment="1">
      <alignment horizontal="left" vertical="center" wrapText="1"/>
    </xf>
    <xf numFmtId="0" fontId="0" fillId="6" borderId="0" xfId="0" applyFill="1" applyAlignment="1">
      <alignment horizontal="left" vertical="center" wrapText="1"/>
    </xf>
    <xf numFmtId="0" fontId="0" fillId="6" borderId="59" xfId="0" applyFill="1" applyBorder="1" applyAlignment="1">
      <alignment horizontal="left" vertical="center" wrapText="1"/>
    </xf>
    <xf numFmtId="0" fontId="16" fillId="6" borderId="60" xfId="0" applyFont="1" applyFill="1" applyBorder="1" applyAlignment="1">
      <alignment horizontal="center"/>
    </xf>
    <xf numFmtId="0" fontId="16" fillId="6" borderId="61" xfId="0" applyFont="1" applyFill="1" applyBorder="1" applyAlignment="1">
      <alignment horizontal="center"/>
    </xf>
    <xf numFmtId="0" fontId="16" fillId="6" borderId="62" xfId="0" applyFont="1" applyFill="1" applyBorder="1" applyAlignment="1">
      <alignment horizontal="center"/>
    </xf>
    <xf numFmtId="0" fontId="0" fillId="3" borderId="53" xfId="0" applyFill="1" applyBorder="1" applyAlignment="1">
      <alignment horizontal="center" vertical="center"/>
    </xf>
    <xf numFmtId="0" fontId="0" fillId="3" borderId="54" xfId="0" applyFill="1" applyBorder="1" applyAlignment="1">
      <alignment horizontal="center" vertical="center"/>
    </xf>
    <xf numFmtId="0" fontId="16" fillId="0" borderId="35" xfId="0" applyFont="1" applyBorder="1" applyAlignment="1">
      <alignment horizontal="center" vertical="center"/>
    </xf>
    <xf numFmtId="0" fontId="16" fillId="0" borderId="52" xfId="0" applyFont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0" fontId="27" fillId="0" borderId="46" xfId="0" applyFont="1" applyBorder="1" applyAlignment="1">
      <alignment horizontal="center" vertical="center"/>
    </xf>
    <xf numFmtId="0" fontId="27" fillId="0" borderId="47" xfId="0" applyFont="1" applyBorder="1" applyAlignment="1">
      <alignment horizontal="center" vertical="center"/>
    </xf>
    <xf numFmtId="0" fontId="27" fillId="0" borderId="48" xfId="0" applyFont="1" applyBorder="1" applyAlignment="1">
      <alignment horizontal="center" vertical="center"/>
    </xf>
    <xf numFmtId="0" fontId="27" fillId="0" borderId="49" xfId="0" applyFont="1" applyBorder="1" applyAlignment="1">
      <alignment horizontal="center" vertical="center"/>
    </xf>
    <xf numFmtId="0" fontId="27" fillId="0" borderId="50" xfId="0" applyFont="1" applyBorder="1" applyAlignment="1">
      <alignment horizontal="center" vertical="center"/>
    </xf>
    <xf numFmtId="0" fontId="27" fillId="0" borderId="51" xfId="0" applyFont="1" applyBorder="1" applyAlignment="1">
      <alignment horizontal="center" vertical="center"/>
    </xf>
    <xf numFmtId="0" fontId="27" fillId="0" borderId="63" xfId="0" applyFont="1" applyBorder="1" applyAlignment="1">
      <alignment horizontal="center" vertical="center"/>
    </xf>
    <xf numFmtId="0" fontId="44" fillId="6" borderId="64" xfId="0" applyFont="1" applyFill="1" applyBorder="1">
      <alignment vertical="center"/>
    </xf>
    <xf numFmtId="0" fontId="44" fillId="6" borderId="65" xfId="0" applyFont="1" applyFill="1" applyBorder="1">
      <alignment vertical="center"/>
    </xf>
    <xf numFmtId="0" fontId="44" fillId="6" borderId="66" xfId="0" applyFont="1" applyFill="1" applyBorder="1">
      <alignment vertical="center"/>
    </xf>
    <xf numFmtId="0" fontId="0" fillId="0" borderId="0" xfId="0" applyAlignment="1">
      <alignment horizontal="left" vertical="center"/>
    </xf>
    <xf numFmtId="0" fontId="27" fillId="0" borderId="35" xfId="0" applyFont="1" applyBorder="1" applyAlignment="1">
      <alignment horizontal="center" vertical="center"/>
    </xf>
    <xf numFmtId="0" fontId="27" fillId="0" borderId="26" xfId="0" applyFont="1" applyBorder="1" applyAlignment="1">
      <alignment horizontal="left" vertical="top" wrapText="1"/>
    </xf>
    <xf numFmtId="0" fontId="27" fillId="0" borderId="27" xfId="0" applyFont="1" applyBorder="1" applyAlignment="1">
      <alignment horizontal="left" vertical="top"/>
    </xf>
    <xf numFmtId="0" fontId="27" fillId="0" borderId="28" xfId="0" applyFont="1" applyBorder="1" applyAlignment="1">
      <alignment horizontal="left" vertical="top"/>
    </xf>
    <xf numFmtId="0" fontId="27" fillId="0" borderId="32" xfId="0" applyFont="1" applyBorder="1" applyAlignment="1">
      <alignment horizontal="left" vertical="top"/>
    </xf>
    <xf numFmtId="0" fontId="27" fillId="0" borderId="23" xfId="0" applyFont="1" applyBorder="1" applyAlignment="1">
      <alignment horizontal="left" vertical="top"/>
    </xf>
    <xf numFmtId="0" fontId="27" fillId="0" borderId="33" xfId="0" applyFont="1" applyBorder="1" applyAlignment="1">
      <alignment horizontal="left" vertical="top"/>
    </xf>
    <xf numFmtId="0" fontId="27" fillId="0" borderId="38" xfId="0" applyFont="1" applyBorder="1" applyAlignment="1">
      <alignment horizontal="left" vertical="top"/>
    </xf>
    <xf numFmtId="0" fontId="27" fillId="0" borderId="39" xfId="0" applyFont="1" applyBorder="1" applyAlignment="1">
      <alignment horizontal="left" vertical="top"/>
    </xf>
    <xf numFmtId="0" fontId="27" fillId="0" borderId="40" xfId="0" applyFont="1" applyBorder="1" applyAlignment="1">
      <alignment horizontal="left" vertical="top"/>
    </xf>
    <xf numFmtId="0" fontId="27" fillId="0" borderId="24" xfId="0" applyFont="1" applyBorder="1" applyAlignment="1">
      <alignment horizontal="left" vertical="top"/>
    </xf>
    <xf numFmtId="0" fontId="27" fillId="0" borderId="25" xfId="0" applyFont="1" applyBorder="1" applyAlignment="1">
      <alignment horizontal="left" vertical="top"/>
    </xf>
    <xf numFmtId="0" fontId="27" fillId="0" borderId="31" xfId="0" applyFont="1" applyBorder="1" applyAlignment="1">
      <alignment horizontal="left" vertical="top"/>
    </xf>
    <xf numFmtId="0" fontId="27" fillId="0" borderId="0" xfId="0" applyFont="1" applyAlignment="1">
      <alignment horizontal="left" vertical="top"/>
    </xf>
    <xf numFmtId="0" fontId="27" fillId="0" borderId="36" xfId="0" applyFont="1" applyBorder="1" applyAlignment="1">
      <alignment horizontal="left" vertical="top"/>
    </xf>
    <xf numFmtId="0" fontId="27" fillId="0" borderId="37" xfId="0" applyFont="1" applyBorder="1" applyAlignment="1">
      <alignment horizontal="left" vertical="top"/>
    </xf>
    <xf numFmtId="0" fontId="27" fillId="0" borderId="29" xfId="0" applyFont="1" applyBorder="1" applyAlignment="1">
      <alignment horizontal="left" vertical="top" wrapText="1"/>
    </xf>
    <xf numFmtId="0" fontId="27" fillId="0" borderId="30" xfId="0" applyFont="1" applyBorder="1" applyAlignment="1">
      <alignment horizontal="left" vertical="top"/>
    </xf>
    <xf numFmtId="0" fontId="27" fillId="0" borderId="34" xfId="0" applyFont="1" applyBorder="1" applyAlignment="1">
      <alignment horizontal="left" vertical="top"/>
    </xf>
    <xf numFmtId="0" fontId="27" fillId="0" borderId="35" xfId="0" applyFont="1" applyBorder="1" applyAlignment="1">
      <alignment horizontal="left" vertical="top"/>
    </xf>
    <xf numFmtId="0" fontId="27" fillId="0" borderId="41" xfId="0" applyFont="1" applyBorder="1" applyAlignment="1">
      <alignment horizontal="left" vertical="top"/>
    </xf>
    <xf numFmtId="0" fontId="27" fillId="0" borderId="42" xfId="0" applyFont="1" applyBorder="1" applyAlignment="1">
      <alignment horizontal="left" vertical="top"/>
    </xf>
    <xf numFmtId="0" fontId="27" fillId="0" borderId="26" xfId="0" applyFont="1" applyBorder="1" applyAlignment="1">
      <alignment horizontal="left" vertical="top"/>
    </xf>
    <xf numFmtId="0" fontId="27" fillId="3" borderId="43" xfId="0" applyFont="1" applyFill="1" applyBorder="1" applyAlignment="1">
      <alignment horizontal="center" vertical="center"/>
    </xf>
    <xf numFmtId="0" fontId="27" fillId="3" borderId="44" xfId="0" applyFont="1" applyFill="1" applyBorder="1" applyAlignment="1">
      <alignment horizontal="center" vertical="center"/>
    </xf>
    <xf numFmtId="0" fontId="27" fillId="3" borderId="0" xfId="0" applyFont="1" applyFill="1" applyAlignment="1">
      <alignment horizontal="center" vertical="center"/>
    </xf>
    <xf numFmtId="0" fontId="27" fillId="0" borderId="43" xfId="0" applyFont="1" applyBorder="1" applyAlignment="1">
      <alignment horizontal="center" vertical="center"/>
    </xf>
    <xf numFmtId="0" fontId="27" fillId="0" borderId="44" xfId="0" applyFont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0" fillId="0" borderId="23" xfId="0" applyBorder="1">
      <alignment vertical="center"/>
    </xf>
    <xf numFmtId="0" fontId="0" fillId="0" borderId="23" xfId="0" applyBorder="1" applyAlignment="1">
      <alignment horizontal="center" vertical="center"/>
    </xf>
    <xf numFmtId="0" fontId="25" fillId="0" borderId="0" xfId="0" applyFont="1" applyAlignment="1">
      <alignment horizontal="left" vertical="center"/>
    </xf>
    <xf numFmtId="0" fontId="19" fillId="3" borderId="7" xfId="0" applyFont="1" applyFill="1" applyBorder="1" applyProtection="1">
      <alignment vertical="center"/>
      <protection locked="0"/>
    </xf>
    <xf numFmtId="0" fontId="12" fillId="3" borderId="4" xfId="0" applyFont="1" applyFill="1" applyBorder="1" applyProtection="1">
      <alignment vertical="center"/>
      <protection locked="0"/>
    </xf>
    <xf numFmtId="0" fontId="12" fillId="3" borderId="5" xfId="0" applyFont="1" applyFill="1" applyBorder="1" applyProtection="1">
      <alignment vertical="center"/>
      <protection locked="0"/>
    </xf>
    <xf numFmtId="0" fontId="19" fillId="3" borderId="8" xfId="0" applyFont="1" applyFill="1" applyBorder="1" applyProtection="1">
      <alignment vertical="center"/>
      <protection locked="0"/>
    </xf>
    <xf numFmtId="0" fontId="19" fillId="3" borderId="0" xfId="0" applyFont="1" applyFill="1" applyProtection="1">
      <alignment vertical="center"/>
      <protection locked="0"/>
    </xf>
    <xf numFmtId="0" fontId="19" fillId="3" borderId="6" xfId="0" applyFont="1" applyFill="1" applyBorder="1" applyProtection="1">
      <alignment vertical="center"/>
      <protection locked="0"/>
    </xf>
    <xf numFmtId="0" fontId="0" fillId="3" borderId="8" xfId="0" applyFill="1" applyBorder="1">
      <alignment vertical="center"/>
    </xf>
    <xf numFmtId="0" fontId="0" fillId="3" borderId="0" xfId="0" applyFill="1">
      <alignment vertical="center"/>
    </xf>
    <xf numFmtId="0" fontId="0" fillId="3" borderId="6" xfId="0" applyFill="1" applyBorder="1">
      <alignment vertical="center"/>
    </xf>
    <xf numFmtId="0" fontId="11" fillId="3" borderId="9" xfId="0" applyFont="1" applyFill="1" applyBorder="1" applyProtection="1">
      <alignment vertical="center"/>
      <protection locked="0"/>
    </xf>
    <xf numFmtId="0" fontId="11" fillId="3" borderId="2" xfId="0" applyFont="1" applyFill="1" applyBorder="1" applyProtection="1">
      <alignment vertical="center"/>
      <protection locked="0"/>
    </xf>
    <xf numFmtId="0" fontId="11" fillId="3" borderId="3" xfId="0" applyFont="1" applyFill="1" applyBorder="1" applyProtection="1">
      <alignment vertical="center"/>
      <protection locked="0"/>
    </xf>
    <xf numFmtId="0" fontId="19" fillId="3" borderId="9" xfId="0" applyFont="1" applyFill="1" applyBorder="1" applyProtection="1">
      <alignment vertical="center"/>
      <protection locked="0"/>
    </xf>
    <xf numFmtId="0" fontId="19" fillId="3" borderId="2" xfId="0" applyFont="1" applyFill="1" applyBorder="1" applyProtection="1">
      <alignment vertical="center"/>
      <protection locked="0"/>
    </xf>
    <xf numFmtId="0" fontId="19" fillId="3" borderId="3" xfId="0" applyFont="1" applyFill="1" applyBorder="1" applyProtection="1">
      <alignment vertical="center"/>
      <protection locked="0"/>
    </xf>
    <xf numFmtId="0" fontId="11" fillId="3" borderId="8" xfId="0" applyFont="1" applyFill="1" applyBorder="1" applyProtection="1">
      <alignment vertical="center"/>
      <protection locked="0"/>
    </xf>
    <xf numFmtId="0" fontId="11" fillId="3" borderId="0" xfId="0" applyFont="1" applyFill="1" applyProtection="1">
      <alignment vertical="center"/>
      <protection locked="0"/>
    </xf>
    <xf numFmtId="0" fontId="11" fillId="3" borderId="6" xfId="0" applyFont="1" applyFill="1" applyBorder="1" applyProtection="1">
      <alignment vertical="center"/>
      <protection locked="0"/>
    </xf>
    <xf numFmtId="0" fontId="19" fillId="3" borderId="8" xfId="0" applyFont="1" applyFill="1" applyBorder="1" applyAlignment="1" applyProtection="1">
      <alignment horizontal="left" vertical="center"/>
      <protection locked="0"/>
    </xf>
    <xf numFmtId="0" fontId="19" fillId="3" borderId="0" xfId="0" applyFont="1" applyFill="1" applyAlignment="1" applyProtection="1">
      <alignment horizontal="left" vertical="center"/>
      <protection locked="0"/>
    </xf>
    <xf numFmtId="0" fontId="19" fillId="3" borderId="6" xfId="0" applyFont="1" applyFill="1" applyBorder="1" applyAlignment="1" applyProtection="1">
      <alignment horizontal="left" vertical="center"/>
      <protection locked="0"/>
    </xf>
    <xf numFmtId="0" fontId="0" fillId="0" borderId="0" xfId="0">
      <alignment vertical="center"/>
    </xf>
    <xf numFmtId="0" fontId="0" fillId="0" borderId="6" xfId="0" applyBorder="1">
      <alignment vertical="center"/>
    </xf>
    <xf numFmtId="0" fontId="11" fillId="3" borderId="8" xfId="0" applyFont="1" applyFill="1" applyBorder="1" applyAlignment="1" applyProtection="1">
      <alignment horizontal="left" vertical="center"/>
      <protection locked="0"/>
    </xf>
    <xf numFmtId="0" fontId="11" fillId="3" borderId="0" xfId="0" applyFont="1" applyFill="1" applyAlignment="1" applyProtection="1">
      <alignment horizontal="left" vertical="center"/>
      <protection locked="0"/>
    </xf>
    <xf numFmtId="0" fontId="11" fillId="3" borderId="6" xfId="0" applyFont="1" applyFill="1" applyBorder="1" applyAlignment="1" applyProtection="1">
      <alignment horizontal="left" vertical="center"/>
      <protection locked="0"/>
    </xf>
    <xf numFmtId="176" fontId="19" fillId="3" borderId="8" xfId="0" applyNumberFormat="1" applyFont="1" applyFill="1" applyBorder="1" applyAlignment="1" applyProtection="1">
      <alignment horizontal="center" vertical="center"/>
      <protection locked="0"/>
    </xf>
    <xf numFmtId="0" fontId="12" fillId="3" borderId="6" xfId="0" applyFont="1" applyFill="1" applyBorder="1" applyAlignment="1" applyProtection="1">
      <alignment horizontal="center" vertical="center"/>
      <protection locked="0"/>
    </xf>
    <xf numFmtId="38" fontId="19" fillId="3" borderId="8" xfId="1" applyFont="1" applyFill="1" applyBorder="1" applyProtection="1">
      <alignment vertical="center"/>
      <protection locked="0"/>
    </xf>
    <xf numFmtId="38" fontId="0" fillId="3" borderId="0" xfId="1" applyFont="1" applyFill="1" applyProtection="1">
      <alignment vertical="center"/>
      <protection locked="0"/>
    </xf>
    <xf numFmtId="38" fontId="0" fillId="3" borderId="6" xfId="1" applyFont="1" applyFill="1" applyBorder="1" applyProtection="1">
      <alignment vertical="center"/>
      <protection locked="0"/>
    </xf>
    <xf numFmtId="0" fontId="19" fillId="3" borderId="8" xfId="0" applyFont="1" applyFill="1" applyBorder="1" applyAlignment="1" applyProtection="1">
      <alignment horizontal="center" vertical="center"/>
      <protection locked="0"/>
    </xf>
    <xf numFmtId="0" fontId="19" fillId="3" borderId="0" xfId="0" applyFont="1" applyFill="1" applyAlignment="1" applyProtection="1">
      <alignment horizontal="center" vertical="center"/>
      <protection locked="0"/>
    </xf>
    <xf numFmtId="0" fontId="19" fillId="3" borderId="6" xfId="0" applyFont="1" applyFill="1" applyBorder="1" applyAlignment="1" applyProtection="1">
      <alignment horizontal="center" vertical="center"/>
      <protection locked="0"/>
    </xf>
    <xf numFmtId="38" fontId="0" fillId="3" borderId="0" xfId="1" applyFont="1" applyFill="1" applyBorder="1" applyProtection="1">
      <alignment vertical="center"/>
      <protection locked="0"/>
    </xf>
    <xf numFmtId="0" fontId="5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1" fillId="3" borderId="7" xfId="0" applyFont="1" applyFill="1" applyBorder="1" applyAlignment="1" applyProtection="1">
      <alignment horizontal="left" vertical="center"/>
      <protection locked="0"/>
    </xf>
    <xf numFmtId="0" fontId="6" fillId="0" borderId="4" xfId="0" applyFont="1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176" fontId="19" fillId="3" borderId="7" xfId="0" applyNumberFormat="1" applyFont="1" applyFill="1" applyBorder="1" applyProtection="1">
      <alignment vertical="center"/>
      <protection locked="0"/>
    </xf>
    <xf numFmtId="0" fontId="0" fillId="3" borderId="4" xfId="0" applyFill="1" applyBorder="1" applyProtection="1">
      <alignment vertical="center"/>
      <protection locked="0"/>
    </xf>
    <xf numFmtId="0" fontId="0" fillId="3" borderId="5" xfId="0" applyFill="1" applyBorder="1" applyProtection="1">
      <alignment vertical="center"/>
      <protection locked="0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38" fontId="19" fillId="3" borderId="8" xfId="0" applyNumberFormat="1" applyFont="1" applyFill="1" applyBorder="1" applyProtection="1">
      <alignment vertical="center"/>
      <protection locked="0"/>
    </xf>
    <xf numFmtId="0" fontId="0" fillId="3" borderId="0" xfId="0" applyFill="1" applyProtection="1">
      <alignment vertical="center"/>
      <protection locked="0"/>
    </xf>
    <xf numFmtId="0" fontId="0" fillId="3" borderId="6" xfId="0" applyFill="1" applyBorder="1" applyProtection="1">
      <alignment vertical="center"/>
      <protection locked="0"/>
    </xf>
    <xf numFmtId="176" fontId="19" fillId="3" borderId="9" xfId="0" applyNumberFormat="1" applyFont="1" applyFill="1" applyBorder="1" applyAlignment="1" applyProtection="1">
      <alignment horizontal="center" vertical="center"/>
      <protection locked="0"/>
    </xf>
    <xf numFmtId="176" fontId="19" fillId="3" borderId="3" xfId="0" applyNumberFormat="1" applyFont="1" applyFill="1" applyBorder="1" applyAlignment="1" applyProtection="1">
      <alignment horizontal="center" vertical="center"/>
      <protection locked="0"/>
    </xf>
    <xf numFmtId="38" fontId="19" fillId="3" borderId="9" xfId="0" applyNumberFormat="1" applyFont="1" applyFill="1" applyBorder="1" applyProtection="1">
      <alignment vertical="center"/>
      <protection locked="0"/>
    </xf>
    <xf numFmtId="0" fontId="0" fillId="3" borderId="2" xfId="0" applyFill="1" applyBorder="1" applyProtection="1">
      <alignment vertical="center"/>
      <protection locked="0"/>
    </xf>
    <xf numFmtId="0" fontId="0" fillId="3" borderId="3" xfId="0" applyFill="1" applyBorder="1" applyProtection="1">
      <alignment vertical="center"/>
      <protection locked="0"/>
    </xf>
    <xf numFmtId="0" fontId="19" fillId="3" borderId="9" xfId="0" applyFont="1" applyFill="1" applyBorder="1" applyAlignment="1" applyProtection="1">
      <alignment horizontal="center" vertical="center"/>
      <protection locked="0"/>
    </xf>
    <xf numFmtId="0" fontId="12" fillId="3" borderId="2" xfId="0" applyFont="1" applyFill="1" applyBorder="1" applyAlignment="1" applyProtection="1">
      <alignment horizontal="center" vertical="center"/>
      <protection locked="0"/>
    </xf>
    <xf numFmtId="0" fontId="12" fillId="3" borderId="3" xfId="0" applyFont="1" applyFill="1" applyBorder="1" applyAlignment="1" applyProtection="1">
      <alignment horizontal="center" vertical="center"/>
      <protection locked="0"/>
    </xf>
    <xf numFmtId="176" fontId="19" fillId="3" borderId="8" xfId="0" applyNumberFormat="1" applyFont="1" applyFill="1" applyBorder="1" applyProtection="1">
      <alignment vertical="center"/>
      <protection locked="0"/>
    </xf>
    <xf numFmtId="0" fontId="12" fillId="3" borderId="6" xfId="0" applyFont="1" applyFill="1" applyBorder="1" applyProtection="1">
      <alignment vertical="center"/>
      <protection locked="0"/>
    </xf>
    <xf numFmtId="0" fontId="12" fillId="3" borderId="0" xfId="0" applyFont="1" applyFill="1" applyProtection="1">
      <alignment vertical="center"/>
      <protection locked="0"/>
    </xf>
    <xf numFmtId="38" fontId="2" fillId="0" borderId="7" xfId="1" applyFont="1" applyBorder="1" applyAlignment="1">
      <alignment horizontal="justify" vertical="center" wrapText="1"/>
    </xf>
    <xf numFmtId="0" fontId="0" fillId="0" borderId="4" xfId="0" applyBorder="1" applyAlignment="1">
      <alignment horizontal="justify" vertical="center" wrapText="1"/>
    </xf>
    <xf numFmtId="38" fontId="19" fillId="3" borderId="7" xfId="1" applyFont="1" applyFill="1" applyBorder="1" applyAlignment="1" applyProtection="1">
      <alignment horizontal="center" vertical="center"/>
      <protection locked="0"/>
    </xf>
    <xf numFmtId="38" fontId="19" fillId="3" borderId="4" xfId="1" applyFont="1" applyFill="1" applyBorder="1" applyAlignment="1" applyProtection="1">
      <alignment horizontal="center" vertical="center"/>
      <protection locked="0"/>
    </xf>
    <xf numFmtId="38" fontId="19" fillId="3" borderId="5" xfId="1" applyFont="1" applyFill="1" applyBorder="1" applyAlignment="1" applyProtection="1">
      <alignment horizontal="center" vertical="center"/>
      <protection locked="0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38" fontId="19" fillId="0" borderId="10" xfId="1" applyFont="1" applyFill="1" applyBorder="1" applyProtection="1">
      <alignment vertical="center"/>
      <protection locked="0"/>
    </xf>
    <xf numFmtId="38" fontId="19" fillId="0" borderId="11" xfId="1" applyFont="1" applyFill="1" applyBorder="1" applyProtection="1">
      <alignment vertical="center"/>
      <protection locked="0"/>
    </xf>
    <xf numFmtId="0" fontId="5" fillId="0" borderId="4" xfId="0" applyFont="1" applyBorder="1" applyAlignment="1">
      <alignment horizontal="justify" vertical="center" wrapText="1"/>
    </xf>
    <xf numFmtId="38" fontId="19" fillId="3" borderId="8" xfId="1" applyFont="1" applyFill="1" applyBorder="1" applyAlignment="1" applyProtection="1">
      <alignment horizontal="right" vertical="center"/>
      <protection locked="0"/>
    </xf>
    <xf numFmtId="38" fontId="19" fillId="3" borderId="0" xfId="1" applyFont="1" applyFill="1" applyBorder="1" applyAlignment="1" applyProtection="1">
      <alignment horizontal="right" vertical="center"/>
      <protection locked="0"/>
    </xf>
    <xf numFmtId="38" fontId="19" fillId="3" borderId="6" xfId="1" applyFont="1" applyFill="1" applyBorder="1" applyAlignment="1" applyProtection="1">
      <alignment horizontal="right" vertical="center"/>
      <protection locked="0"/>
    </xf>
    <xf numFmtId="38" fontId="19" fillId="3" borderId="0" xfId="1" applyFont="1" applyFill="1" applyProtection="1">
      <alignment vertical="center"/>
      <protection locked="0"/>
    </xf>
    <xf numFmtId="38" fontId="19" fillId="3" borderId="6" xfId="1" applyFont="1" applyFill="1" applyBorder="1" applyProtection="1">
      <alignment vertical="center"/>
      <protection locked="0"/>
    </xf>
    <xf numFmtId="0" fontId="5" fillId="3" borderId="8" xfId="0" applyFont="1" applyFill="1" applyBorder="1" applyAlignment="1" applyProtection="1">
      <alignment horizontal="center" vertical="center"/>
      <protection locked="0"/>
    </xf>
    <xf numFmtId="0" fontId="5" fillId="3" borderId="0" xfId="0" applyFont="1" applyFill="1" applyAlignment="1" applyProtection="1">
      <alignment horizontal="center" vertical="center"/>
      <protection locked="0"/>
    </xf>
    <xf numFmtId="0" fontId="5" fillId="3" borderId="6" xfId="0" applyFont="1" applyFill="1" applyBorder="1" applyAlignment="1" applyProtection="1">
      <alignment horizontal="center" vertical="center"/>
      <protection locked="0"/>
    </xf>
    <xf numFmtId="0" fontId="11" fillId="3" borderId="8" xfId="0" applyFont="1" applyFill="1" applyBorder="1" applyAlignment="1" applyProtection="1">
      <alignment horizontal="center" vertical="center"/>
      <protection locked="0"/>
    </xf>
    <xf numFmtId="0" fontId="11" fillId="3" borderId="0" xfId="0" applyFont="1" applyFill="1" applyAlignment="1" applyProtection="1">
      <alignment horizontal="center" vertical="center"/>
      <protection locked="0"/>
    </xf>
    <xf numFmtId="0" fontId="11" fillId="3" borderId="6" xfId="0" applyFont="1" applyFill="1" applyBorder="1" applyAlignment="1" applyProtection="1">
      <alignment horizontal="center" vertical="center"/>
      <protection locked="0"/>
    </xf>
    <xf numFmtId="38" fontId="19" fillId="3" borderId="0" xfId="1" applyFont="1" applyFill="1" applyBorder="1" applyProtection="1">
      <alignment vertical="center"/>
      <protection locked="0"/>
    </xf>
    <xf numFmtId="0" fontId="5" fillId="0" borderId="11" xfId="0" applyFont="1" applyBorder="1" applyAlignment="1">
      <alignment horizontal="justify" vertical="center" wrapText="1"/>
    </xf>
    <xf numFmtId="0" fontId="5" fillId="0" borderId="17" xfId="0" applyFont="1" applyBorder="1" applyAlignment="1">
      <alignment horizontal="center" vertical="center"/>
    </xf>
    <xf numFmtId="0" fontId="30" fillId="3" borderId="35" xfId="0" applyFont="1" applyFill="1" applyBorder="1" applyAlignment="1">
      <alignment horizontal="center" vertical="center"/>
    </xf>
    <xf numFmtId="0" fontId="30" fillId="3" borderId="52" xfId="0" applyFont="1" applyFill="1" applyBorder="1" applyAlignment="1">
      <alignment horizontal="center" vertical="center"/>
    </xf>
    <xf numFmtId="0" fontId="30" fillId="3" borderId="34" xfId="0" applyFont="1" applyFill="1" applyBorder="1" applyAlignment="1">
      <alignment horizontal="center" vertical="center"/>
    </xf>
    <xf numFmtId="3" fontId="29" fillId="0" borderId="23" xfId="0" applyNumberFormat="1" applyFont="1" applyBorder="1" applyAlignment="1">
      <alignment horizontal="center" vertical="center" wrapText="1"/>
    </xf>
    <xf numFmtId="3" fontId="29" fillId="0" borderId="35" xfId="0" applyNumberFormat="1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5" fillId="0" borderId="9" xfId="0" applyFont="1" applyBorder="1" applyAlignment="1">
      <alignment horizontal="justify" vertical="top" wrapText="1"/>
    </xf>
    <xf numFmtId="0" fontId="5" fillId="0" borderId="2" xfId="0" applyFont="1" applyBorder="1" applyAlignment="1">
      <alignment horizontal="justify" vertical="top" wrapText="1"/>
    </xf>
    <xf numFmtId="0" fontId="5" fillId="0" borderId="3" xfId="0" applyFont="1" applyBorder="1" applyAlignment="1">
      <alignment horizontal="justify" vertical="top" wrapText="1"/>
    </xf>
    <xf numFmtId="0" fontId="5" fillId="0" borderId="7" xfId="0" applyFont="1" applyBorder="1" applyAlignment="1">
      <alignment horizontal="justify" vertical="top" wrapText="1"/>
    </xf>
    <xf numFmtId="0" fontId="5" fillId="0" borderId="4" xfId="0" applyFont="1" applyBorder="1" applyAlignment="1">
      <alignment horizontal="justify" vertical="top" wrapText="1"/>
    </xf>
    <xf numFmtId="0" fontId="5" fillId="0" borderId="5" xfId="0" applyFont="1" applyBorder="1" applyAlignment="1">
      <alignment horizontal="justify" vertical="top" wrapText="1"/>
    </xf>
    <xf numFmtId="0" fontId="5" fillId="0" borderId="7" xfId="0" applyFont="1" applyBorder="1" applyAlignment="1">
      <alignment horizontal="justify" vertical="center" wrapText="1"/>
    </xf>
    <xf numFmtId="0" fontId="5" fillId="0" borderId="5" xfId="0" applyFont="1" applyBorder="1" applyAlignment="1">
      <alignment horizontal="justify" vertical="center" wrapText="1"/>
    </xf>
    <xf numFmtId="38" fontId="5" fillId="0" borderId="10" xfId="1" applyFont="1" applyBorder="1" applyAlignment="1">
      <alignment horizontal="right" vertical="center"/>
    </xf>
    <xf numFmtId="38" fontId="0" fillId="0" borderId="11" xfId="1" applyFont="1" applyBorder="1" applyAlignment="1">
      <alignment horizontal="right" vertical="center"/>
    </xf>
    <xf numFmtId="38" fontId="5" fillId="3" borderId="10" xfId="1" applyFont="1" applyFill="1" applyBorder="1" applyAlignment="1" applyProtection="1">
      <alignment horizontal="right" vertical="center"/>
      <protection locked="0"/>
    </xf>
    <xf numFmtId="38" fontId="0" fillId="3" borderId="11" xfId="1" applyFont="1" applyFill="1" applyBorder="1" applyAlignment="1" applyProtection="1">
      <alignment horizontal="right" vertical="center"/>
      <protection locked="0"/>
    </xf>
    <xf numFmtId="38" fontId="5" fillId="0" borderId="10" xfId="1" applyFont="1" applyFill="1" applyBorder="1" applyAlignment="1" applyProtection="1">
      <alignment horizontal="right" vertical="center"/>
      <protection locked="0"/>
    </xf>
    <xf numFmtId="38" fontId="0" fillId="0" borderId="11" xfId="1" applyFont="1" applyFill="1" applyBorder="1" applyAlignment="1" applyProtection="1">
      <alignment horizontal="right" vertical="center"/>
      <protection locked="0"/>
    </xf>
    <xf numFmtId="38" fontId="5" fillId="0" borderId="9" xfId="1" applyFont="1" applyBorder="1" applyAlignment="1">
      <alignment horizontal="justify" vertical="top" wrapText="1"/>
    </xf>
    <xf numFmtId="38" fontId="5" fillId="0" borderId="2" xfId="1" applyFont="1" applyBorder="1" applyAlignment="1">
      <alignment horizontal="justify" vertical="top" wrapText="1"/>
    </xf>
    <xf numFmtId="38" fontId="5" fillId="0" borderId="3" xfId="1" applyFont="1" applyBorder="1" applyAlignment="1">
      <alignment horizontal="justify" vertical="top" wrapText="1"/>
    </xf>
    <xf numFmtId="0" fontId="5" fillId="0" borderId="9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38" fontId="2" fillId="0" borderId="8" xfId="1" applyFont="1" applyBorder="1" applyAlignment="1">
      <alignment horizontal="justify" vertical="center" wrapText="1"/>
    </xf>
    <xf numFmtId="38" fontId="2" fillId="0" borderId="0" xfId="1" applyFont="1" applyAlignment="1">
      <alignment horizontal="justify" vertical="center" wrapText="1"/>
    </xf>
    <xf numFmtId="38" fontId="2" fillId="0" borderId="6" xfId="1" applyFont="1" applyBorder="1" applyAlignment="1">
      <alignment horizontal="justify" vertical="center" wrapText="1"/>
    </xf>
    <xf numFmtId="38" fontId="2" fillId="0" borderId="8" xfId="1" applyFont="1" applyBorder="1" applyAlignment="1">
      <alignment horizontal="justify" vertical="top" wrapText="1"/>
    </xf>
    <xf numFmtId="38" fontId="2" fillId="0" borderId="0" xfId="1" applyFont="1" applyAlignment="1">
      <alignment horizontal="justify" vertical="top" wrapText="1"/>
    </xf>
    <xf numFmtId="38" fontId="2" fillId="0" borderId="6" xfId="1" applyFont="1" applyBorder="1" applyAlignment="1">
      <alignment horizontal="justify" vertical="top" wrapText="1"/>
    </xf>
    <xf numFmtId="0" fontId="18" fillId="0" borderId="0" xfId="0" applyFont="1" applyAlignment="1">
      <alignment horizontal="center" vertical="center"/>
    </xf>
    <xf numFmtId="0" fontId="31" fillId="5" borderId="0" xfId="0" applyFont="1" applyFill="1" applyAlignment="1">
      <alignment horizontal="left" vertical="top" wrapText="1"/>
    </xf>
    <xf numFmtId="0" fontId="32" fillId="0" borderId="0" xfId="0" applyFont="1" applyAlignment="1">
      <alignment horizontal="left" vertical="top" wrapText="1"/>
    </xf>
    <xf numFmtId="38" fontId="19" fillId="3" borderId="8" xfId="1" applyFont="1" applyFill="1" applyBorder="1" applyAlignment="1" applyProtection="1">
      <alignment horizontal="center" vertical="center"/>
      <protection locked="0"/>
    </xf>
    <xf numFmtId="38" fontId="19" fillId="3" borderId="0" xfId="1" applyFont="1" applyFill="1" applyAlignment="1" applyProtection="1">
      <alignment horizontal="center" vertical="center"/>
      <protection locked="0"/>
    </xf>
    <xf numFmtId="38" fontId="19" fillId="3" borderId="6" xfId="1" applyFont="1" applyFill="1" applyBorder="1" applyAlignment="1" applyProtection="1">
      <alignment horizontal="center" vertical="center"/>
      <protection locked="0"/>
    </xf>
    <xf numFmtId="38" fontId="19" fillId="3" borderId="9" xfId="1" applyFont="1" applyFill="1" applyBorder="1" applyProtection="1">
      <alignment vertical="center"/>
      <protection locked="0"/>
    </xf>
    <xf numFmtId="38" fontId="19" fillId="3" borderId="2" xfId="1" applyFont="1" applyFill="1" applyBorder="1" applyProtection="1">
      <alignment vertical="center"/>
      <protection locked="0"/>
    </xf>
    <xf numFmtId="38" fontId="19" fillId="3" borderId="3" xfId="1" applyFont="1" applyFill="1" applyBorder="1" applyProtection="1">
      <alignment vertical="center"/>
      <protection locked="0"/>
    </xf>
    <xf numFmtId="0" fontId="11" fillId="3" borderId="9" xfId="0" applyFont="1" applyFill="1" applyBorder="1" applyAlignment="1" applyProtection="1">
      <alignment horizontal="center" vertical="center"/>
      <protection locked="0"/>
    </xf>
    <xf numFmtId="0" fontId="11" fillId="3" borderId="2" xfId="0" applyFont="1" applyFill="1" applyBorder="1" applyAlignment="1" applyProtection="1">
      <alignment horizontal="center" vertical="center"/>
      <protection locked="0"/>
    </xf>
    <xf numFmtId="0" fontId="11" fillId="3" borderId="3" xfId="0" applyFont="1" applyFill="1" applyBorder="1" applyAlignment="1" applyProtection="1">
      <alignment horizontal="center" vertical="center"/>
      <protection locked="0"/>
    </xf>
    <xf numFmtId="0" fontId="5" fillId="0" borderId="23" xfId="0" applyFont="1" applyBorder="1" applyAlignment="1">
      <alignment horizontal="center" vertical="center"/>
    </xf>
    <xf numFmtId="0" fontId="11" fillId="7" borderId="23" xfId="0" applyFont="1" applyFill="1" applyBorder="1" applyAlignment="1">
      <alignment horizontal="center" vertical="center"/>
    </xf>
    <xf numFmtId="0" fontId="30" fillId="7" borderId="35" xfId="0" applyFont="1" applyFill="1" applyBorder="1" applyAlignment="1">
      <alignment horizontal="center" vertical="center"/>
    </xf>
    <xf numFmtId="0" fontId="30" fillId="7" borderId="52" xfId="0" applyFont="1" applyFill="1" applyBorder="1" applyAlignment="1">
      <alignment horizontal="center" vertical="center"/>
    </xf>
    <xf numFmtId="0" fontId="30" fillId="7" borderId="34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38" fontId="5" fillId="0" borderId="9" xfId="1" applyFont="1" applyFill="1" applyBorder="1" applyAlignment="1">
      <alignment horizontal="justify" vertical="center" wrapText="1"/>
    </xf>
    <xf numFmtId="38" fontId="5" fillId="0" borderId="2" xfId="1" applyFont="1" applyFill="1" applyBorder="1" applyAlignment="1">
      <alignment horizontal="justify" vertical="center" wrapText="1"/>
    </xf>
    <xf numFmtId="38" fontId="5" fillId="0" borderId="3" xfId="1" applyFont="1" applyFill="1" applyBorder="1" applyAlignment="1">
      <alignment horizontal="justify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38" fontId="2" fillId="0" borderId="8" xfId="1" applyFont="1" applyFill="1" applyBorder="1" applyAlignment="1">
      <alignment horizontal="justify" vertical="center" wrapText="1"/>
    </xf>
    <xf numFmtId="38" fontId="2" fillId="0" borderId="0" xfId="1" applyFont="1" applyFill="1" applyBorder="1" applyAlignment="1">
      <alignment horizontal="justify" vertical="center" wrapText="1"/>
    </xf>
    <xf numFmtId="38" fontId="2" fillId="0" borderId="0" xfId="1" applyFont="1" applyFill="1" applyAlignment="1">
      <alignment horizontal="justify" vertical="center" wrapText="1"/>
    </xf>
    <xf numFmtId="38" fontId="2" fillId="0" borderId="6" xfId="1" applyFont="1" applyFill="1" applyBorder="1" applyAlignment="1">
      <alignment horizontal="justify" vertical="center" wrapText="1"/>
    </xf>
    <xf numFmtId="38" fontId="19" fillId="3" borderId="9" xfId="1" applyFont="1" applyFill="1" applyBorder="1" applyAlignment="1" applyProtection="1">
      <alignment vertical="center"/>
      <protection locked="0"/>
    </xf>
    <xf numFmtId="38" fontId="19" fillId="3" borderId="2" xfId="1" applyFont="1" applyFill="1" applyBorder="1" applyAlignment="1" applyProtection="1">
      <alignment vertical="center"/>
      <protection locked="0"/>
    </xf>
    <xf numFmtId="38" fontId="19" fillId="3" borderId="3" xfId="1" applyFont="1" applyFill="1" applyBorder="1" applyAlignment="1" applyProtection="1">
      <alignment vertical="center"/>
      <protection locked="0"/>
    </xf>
    <xf numFmtId="38" fontId="5" fillId="0" borderId="10" xfId="1" applyFont="1" applyFill="1" applyBorder="1" applyAlignment="1">
      <alignment horizontal="right" vertical="center"/>
    </xf>
    <xf numFmtId="38" fontId="0" fillId="0" borderId="11" xfId="1" applyFont="1" applyFill="1" applyBorder="1" applyAlignment="1">
      <alignment horizontal="right" vertical="center"/>
    </xf>
    <xf numFmtId="0" fontId="5" fillId="0" borderId="9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justify" vertical="center" wrapText="1"/>
    </xf>
    <xf numFmtId="0" fontId="5" fillId="0" borderId="3" xfId="0" applyFont="1" applyBorder="1" applyAlignment="1">
      <alignment horizontal="justify" vertical="center" wrapText="1"/>
    </xf>
    <xf numFmtId="38" fontId="5" fillId="3" borderId="10" xfId="1" applyFont="1" applyFill="1" applyBorder="1" applyAlignment="1">
      <alignment horizontal="right" vertical="center"/>
    </xf>
    <xf numFmtId="38" fontId="0" fillId="3" borderId="11" xfId="1" applyFont="1" applyFill="1" applyBorder="1" applyAlignment="1">
      <alignment horizontal="right" vertical="center"/>
    </xf>
    <xf numFmtId="38" fontId="19" fillId="3" borderId="8" xfId="1" applyFont="1" applyFill="1" applyBorder="1" applyAlignment="1" applyProtection="1">
      <alignment vertical="center"/>
      <protection locked="0"/>
    </xf>
    <xf numFmtId="38" fontId="19" fillId="3" borderId="0" xfId="1" applyFont="1" applyFill="1" applyAlignment="1" applyProtection="1">
      <alignment vertical="center"/>
      <protection locked="0"/>
    </xf>
    <xf numFmtId="38" fontId="19" fillId="3" borderId="6" xfId="1" applyFont="1" applyFill="1" applyBorder="1" applyAlignment="1" applyProtection="1">
      <alignment vertical="center"/>
      <protection locked="0"/>
    </xf>
    <xf numFmtId="38" fontId="19" fillId="3" borderId="7" xfId="1" applyFont="1" applyFill="1" applyBorder="1" applyAlignment="1" applyProtection="1">
      <alignment vertical="center"/>
      <protection locked="0"/>
    </xf>
    <xf numFmtId="38" fontId="19" fillId="3" borderId="4" xfId="1" applyFont="1" applyFill="1" applyBorder="1" applyAlignment="1" applyProtection="1">
      <alignment vertical="center"/>
      <protection locked="0"/>
    </xf>
    <xf numFmtId="38" fontId="19" fillId="3" borderId="5" xfId="1" applyFont="1" applyFill="1" applyBorder="1" applyAlignment="1" applyProtection="1">
      <alignment vertical="center"/>
      <protection locked="0"/>
    </xf>
    <xf numFmtId="0" fontId="11" fillId="3" borderId="9" xfId="0" applyFont="1" applyFill="1" applyBorder="1" applyAlignment="1">
      <alignment horizontal="left" vertical="center" shrinkToFit="1"/>
    </xf>
    <xf numFmtId="0" fontId="11" fillId="3" borderId="2" xfId="0" applyFont="1" applyFill="1" applyBorder="1" applyAlignment="1">
      <alignment horizontal="left" vertical="center" shrinkToFit="1"/>
    </xf>
    <xf numFmtId="0" fontId="11" fillId="3" borderId="3" xfId="0" applyFont="1" applyFill="1" applyBorder="1" applyAlignment="1">
      <alignment horizontal="left" vertical="center" shrinkToFit="1"/>
    </xf>
    <xf numFmtId="0" fontId="11" fillId="3" borderId="9" xfId="0" applyFont="1" applyFill="1" applyBorder="1">
      <alignment vertical="center"/>
    </xf>
    <xf numFmtId="0" fontId="11" fillId="3" borderId="2" xfId="0" applyFont="1" applyFill="1" applyBorder="1">
      <alignment vertical="center"/>
    </xf>
    <xf numFmtId="0" fontId="11" fillId="3" borderId="3" xfId="0" applyFont="1" applyFill="1" applyBorder="1">
      <alignment vertical="center"/>
    </xf>
    <xf numFmtId="176" fontId="11" fillId="3" borderId="9" xfId="0" applyNumberFormat="1" applyFont="1" applyFill="1" applyBorder="1">
      <alignment vertical="center"/>
    </xf>
    <xf numFmtId="176" fontId="11" fillId="3" borderId="3" xfId="0" applyNumberFormat="1" applyFont="1" applyFill="1" applyBorder="1">
      <alignment vertical="center"/>
    </xf>
    <xf numFmtId="176" fontId="11" fillId="3" borderId="2" xfId="0" applyNumberFormat="1" applyFont="1" applyFill="1" applyBorder="1">
      <alignment vertical="center"/>
    </xf>
    <xf numFmtId="38" fontId="11" fillId="3" borderId="9" xfId="0" applyNumberFormat="1" applyFont="1" applyFill="1" applyBorder="1">
      <alignment vertical="center"/>
    </xf>
    <xf numFmtId="38" fontId="12" fillId="3" borderId="2" xfId="0" applyNumberFormat="1" applyFont="1" applyFill="1" applyBorder="1">
      <alignment vertical="center"/>
    </xf>
    <xf numFmtId="38" fontId="0" fillId="3" borderId="3" xfId="0" applyNumberFormat="1" applyFill="1" applyBorder="1">
      <alignment vertical="center"/>
    </xf>
    <xf numFmtId="0" fontId="11" fillId="3" borderId="8" xfId="0" applyFont="1" applyFill="1" applyBorder="1" applyAlignment="1">
      <alignment horizontal="left" vertical="center" shrinkToFit="1"/>
    </xf>
    <xf numFmtId="0" fontId="11" fillId="3" borderId="0" xfId="0" applyFont="1" applyFill="1" applyAlignment="1">
      <alignment horizontal="left" vertical="center" shrinkToFit="1"/>
    </xf>
    <xf numFmtId="0" fontId="11" fillId="3" borderId="6" xfId="0" applyFont="1" applyFill="1" applyBorder="1" applyAlignment="1">
      <alignment horizontal="left" vertical="center" shrinkToFit="1"/>
    </xf>
    <xf numFmtId="0" fontId="11" fillId="3" borderId="8" xfId="0" applyFont="1" applyFill="1" applyBorder="1">
      <alignment vertical="center"/>
    </xf>
    <xf numFmtId="0" fontId="11" fillId="3" borderId="0" xfId="0" applyFont="1" applyFill="1">
      <alignment vertical="center"/>
    </xf>
    <xf numFmtId="0" fontId="11" fillId="3" borderId="6" xfId="0" applyFont="1" applyFill="1" applyBorder="1">
      <alignment vertical="center"/>
    </xf>
    <xf numFmtId="176" fontId="11" fillId="3" borderId="8" xfId="0" applyNumberFormat="1" applyFont="1" applyFill="1" applyBorder="1">
      <alignment vertical="center"/>
    </xf>
    <xf numFmtId="176" fontId="11" fillId="3" borderId="6" xfId="0" applyNumberFormat="1" applyFont="1" applyFill="1" applyBorder="1">
      <alignment vertical="center"/>
    </xf>
    <xf numFmtId="176" fontId="11" fillId="3" borderId="0" xfId="0" applyNumberFormat="1" applyFont="1" applyFill="1">
      <alignment vertical="center"/>
    </xf>
    <xf numFmtId="38" fontId="11" fillId="3" borderId="8" xfId="0" applyNumberFormat="1" applyFont="1" applyFill="1" applyBorder="1">
      <alignment vertical="center"/>
    </xf>
    <xf numFmtId="38" fontId="12" fillId="3" borderId="0" xfId="0" applyNumberFormat="1" applyFont="1" applyFill="1">
      <alignment vertical="center"/>
    </xf>
    <xf numFmtId="38" fontId="0" fillId="3" borderId="6" xfId="0" applyNumberFormat="1" applyFill="1" applyBorder="1">
      <alignment vertical="center"/>
    </xf>
    <xf numFmtId="0" fontId="11" fillId="3" borderId="8" xfId="0" applyFont="1" applyFill="1" applyBorder="1" applyAlignment="1">
      <alignment horizontal="center" vertical="center"/>
    </xf>
    <xf numFmtId="0" fontId="11" fillId="3" borderId="0" xfId="0" applyFont="1" applyFill="1" applyAlignment="1">
      <alignment horizontal="center" vertical="center"/>
    </xf>
    <xf numFmtId="0" fontId="11" fillId="3" borderId="6" xfId="0" applyFont="1" applyFill="1" applyBorder="1" applyAlignment="1">
      <alignment horizontal="center" vertical="center"/>
    </xf>
    <xf numFmtId="0" fontId="11" fillId="3" borderId="9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11" fillId="3" borderId="13" xfId="0" applyFont="1" applyFill="1" applyBorder="1">
      <alignment vertical="center"/>
    </xf>
    <xf numFmtId="176" fontId="11" fillId="3" borderId="12" xfId="0" applyNumberFormat="1" applyFont="1" applyFill="1" applyBorder="1">
      <alignment vertical="center"/>
    </xf>
    <xf numFmtId="176" fontId="11" fillId="3" borderId="13" xfId="0" applyNumberFormat="1" applyFont="1" applyFill="1" applyBorder="1">
      <alignment vertical="center"/>
    </xf>
    <xf numFmtId="0" fontId="14" fillId="3" borderId="8" xfId="0" applyFont="1" applyFill="1" applyBorder="1">
      <alignment vertical="center"/>
    </xf>
    <xf numFmtId="0" fontId="14" fillId="3" borderId="0" xfId="0" applyFont="1" applyFill="1">
      <alignment vertical="center"/>
    </xf>
    <xf numFmtId="0" fontId="14" fillId="3" borderId="13" xfId="0" applyFont="1" applyFill="1" applyBorder="1">
      <alignment vertical="center"/>
    </xf>
    <xf numFmtId="0" fontId="12" fillId="3" borderId="0" xfId="0" applyFont="1" applyFill="1" applyAlignment="1">
      <alignment horizontal="left" vertical="center" shrinkToFit="1"/>
    </xf>
    <xf numFmtId="0" fontId="12" fillId="3" borderId="6" xfId="0" applyFont="1" applyFill="1" applyBorder="1" applyAlignment="1">
      <alignment horizontal="left" vertical="center" shrinkToFit="1"/>
    </xf>
    <xf numFmtId="0" fontId="15" fillId="3" borderId="0" xfId="0" applyFont="1" applyFill="1">
      <alignment vertical="center"/>
    </xf>
    <xf numFmtId="0" fontId="12" fillId="3" borderId="13" xfId="0" applyFont="1" applyFill="1" applyBorder="1">
      <alignment vertical="center"/>
    </xf>
    <xf numFmtId="0" fontId="6" fillId="3" borderId="0" xfId="0" applyFont="1" applyFill="1">
      <alignment vertical="center"/>
    </xf>
    <xf numFmtId="0" fontId="12" fillId="3" borderId="0" xfId="0" applyFont="1" applyFill="1" applyAlignment="1">
      <alignment horizontal="center" vertical="center"/>
    </xf>
    <xf numFmtId="0" fontId="12" fillId="3" borderId="6" xfId="0" applyFont="1" applyFill="1" applyBorder="1" applyAlignment="1">
      <alignment horizontal="center" vertical="center"/>
    </xf>
    <xf numFmtId="0" fontId="11" fillId="3" borderId="7" xfId="0" applyFont="1" applyFill="1" applyBorder="1" applyAlignment="1">
      <alignment horizontal="left" vertical="center" shrinkToFit="1"/>
    </xf>
    <xf numFmtId="0" fontId="12" fillId="3" borderId="4" xfId="0" applyFont="1" applyFill="1" applyBorder="1" applyAlignment="1">
      <alignment horizontal="left" vertical="center" shrinkToFit="1"/>
    </xf>
    <xf numFmtId="0" fontId="12" fillId="3" borderId="5" xfId="0" applyFont="1" applyFill="1" applyBorder="1" applyAlignment="1">
      <alignment horizontal="left" vertical="center" shrinkToFit="1"/>
    </xf>
    <xf numFmtId="0" fontId="11" fillId="3" borderId="7" xfId="0" applyFont="1" applyFill="1" applyBorder="1">
      <alignment vertical="center"/>
    </xf>
    <xf numFmtId="0" fontId="12" fillId="3" borderId="4" xfId="0" applyFont="1" applyFill="1" applyBorder="1">
      <alignment vertical="center"/>
    </xf>
    <xf numFmtId="176" fontId="11" fillId="3" borderId="14" xfId="0" applyNumberFormat="1" applyFont="1" applyFill="1" applyBorder="1">
      <alignment vertical="center"/>
    </xf>
    <xf numFmtId="0" fontId="12" fillId="3" borderId="15" xfId="0" applyFont="1" applyFill="1" applyBorder="1">
      <alignment vertical="center"/>
    </xf>
    <xf numFmtId="176" fontId="11" fillId="3" borderId="4" xfId="0" applyNumberFormat="1" applyFont="1" applyFill="1" applyBorder="1">
      <alignment vertical="center"/>
    </xf>
    <xf numFmtId="0" fontId="6" fillId="3" borderId="4" xfId="0" applyFont="1" applyFill="1" applyBorder="1">
      <alignment vertical="center"/>
    </xf>
    <xf numFmtId="38" fontId="11" fillId="3" borderId="7" xfId="0" applyNumberFormat="1" applyFont="1" applyFill="1" applyBorder="1">
      <alignment vertical="center"/>
    </xf>
    <xf numFmtId="38" fontId="12" fillId="3" borderId="4" xfId="0" applyNumberFormat="1" applyFont="1" applyFill="1" applyBorder="1">
      <alignment vertical="center"/>
    </xf>
    <xf numFmtId="38" fontId="0" fillId="3" borderId="5" xfId="0" applyNumberFormat="1" applyFill="1" applyBorder="1">
      <alignment vertical="center"/>
    </xf>
    <xf numFmtId="0" fontId="11" fillId="3" borderId="7" xfId="0" applyFont="1" applyFill="1" applyBorder="1" applyAlignment="1">
      <alignment horizontal="center" vertical="center"/>
    </xf>
    <xf numFmtId="0" fontId="12" fillId="3" borderId="4" xfId="0" applyFont="1" applyFill="1" applyBorder="1" applyAlignment="1">
      <alignment horizontal="center" vertical="center"/>
    </xf>
    <xf numFmtId="0" fontId="12" fillId="3" borderId="5" xfId="0" applyFont="1" applyFill="1" applyBorder="1" applyAlignment="1">
      <alignment horizontal="center" vertical="center"/>
    </xf>
    <xf numFmtId="0" fontId="12" fillId="3" borderId="0" xfId="0" applyFont="1" applyFill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133350</xdr:colOff>
      <xdr:row>21</xdr:row>
      <xdr:rowOff>161926</xdr:rowOff>
    </xdr:from>
    <xdr:to>
      <xdr:col>13</xdr:col>
      <xdr:colOff>104775</xdr:colOff>
      <xdr:row>28</xdr:row>
      <xdr:rowOff>0</xdr:rowOff>
    </xdr:to>
    <xdr:cxnSp macro="">
      <xdr:nvCxnSpPr>
        <xdr:cNvPr id="2" name="直線矢印コネクタ 1">
          <a:extLst>
            <a:ext uri="{FF2B5EF4-FFF2-40B4-BE49-F238E27FC236}">
              <a16:creationId xmlns:a16="http://schemas.microsoft.com/office/drawing/2014/main" id="{2AB9BD11-78BC-453A-85DA-30CC28E8D901}"/>
            </a:ext>
          </a:extLst>
        </xdr:cNvPr>
        <xdr:cNvCxnSpPr/>
      </xdr:nvCxnSpPr>
      <xdr:spPr>
        <a:xfrm flipV="1">
          <a:off x="3219450" y="5915026"/>
          <a:ext cx="1343025" cy="1333499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</xdr:col>
      <xdr:colOff>19050</xdr:colOff>
      <xdr:row>33</xdr:row>
      <xdr:rowOff>219075</xdr:rowOff>
    </xdr:from>
    <xdr:to>
      <xdr:col>2</xdr:col>
      <xdr:colOff>333375</xdr:colOff>
      <xdr:row>36</xdr:row>
      <xdr:rowOff>0</xdr:rowOff>
    </xdr:to>
    <xdr:cxnSp macro="">
      <xdr:nvCxnSpPr>
        <xdr:cNvPr id="3" name="直線矢印コネクタ 2">
          <a:extLst>
            <a:ext uri="{FF2B5EF4-FFF2-40B4-BE49-F238E27FC236}">
              <a16:creationId xmlns:a16="http://schemas.microsoft.com/office/drawing/2014/main" id="{DE8DD171-8134-4045-976B-470509349E39}"/>
            </a:ext>
          </a:extLst>
        </xdr:cNvPr>
        <xdr:cNvCxnSpPr/>
      </xdr:nvCxnSpPr>
      <xdr:spPr>
        <a:xfrm flipH="1" flipV="1">
          <a:off x="361950" y="8658225"/>
          <a:ext cx="657225" cy="495300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51B9124-A9C1-4A6B-B661-8C24A3C0323C}"/>
            </a:ext>
          </a:extLst>
        </xdr:cNvPr>
        <xdr:cNvSpPr txBox="1"/>
      </xdr:nvSpPr>
      <xdr:spPr>
        <a:xfrm>
          <a:off x="4914900" y="6743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5F570BAE-B212-4264-9B13-386A465E3520}"/>
            </a:ext>
          </a:extLst>
        </xdr:cNvPr>
        <xdr:cNvSpPr txBox="1"/>
      </xdr:nvSpPr>
      <xdr:spPr>
        <a:xfrm>
          <a:off x="6210300" y="6743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20</xdr:col>
      <xdr:colOff>73819</xdr:colOff>
      <xdr:row>20</xdr:row>
      <xdr:rowOff>11906</xdr:rowOff>
    </xdr:from>
    <xdr:to>
      <xdr:col>23</xdr:col>
      <xdr:colOff>204787</xdr:colOff>
      <xdr:row>24</xdr:row>
      <xdr:rowOff>19050</xdr:rowOff>
    </xdr:to>
    <xdr:sp macro="" textlink="">
      <xdr:nvSpPr>
        <xdr:cNvPr id="5" name="矢印: 左 4">
          <a:extLst>
            <a:ext uri="{FF2B5EF4-FFF2-40B4-BE49-F238E27FC236}">
              <a16:creationId xmlns:a16="http://schemas.microsoft.com/office/drawing/2014/main" id="{C5932A20-C26A-454A-92F4-BCFD9363E225}"/>
            </a:ext>
          </a:extLst>
        </xdr:cNvPr>
        <xdr:cNvSpPr/>
      </xdr:nvSpPr>
      <xdr:spPr>
        <a:xfrm>
          <a:off x="6827044" y="4917281"/>
          <a:ext cx="1331118" cy="845344"/>
        </a:xfrm>
        <a:prstGeom prst="left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A74F86AE-DE6C-4E4D-B031-72F1311AF335}"/>
            </a:ext>
          </a:extLst>
        </xdr:cNvPr>
        <xdr:cNvSpPr txBox="1"/>
      </xdr:nvSpPr>
      <xdr:spPr>
        <a:xfrm>
          <a:off x="4714875" y="653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B7EC5F9F-FF82-4465-8DAB-07821A94FB45}"/>
            </a:ext>
          </a:extLst>
        </xdr:cNvPr>
        <xdr:cNvSpPr txBox="1"/>
      </xdr:nvSpPr>
      <xdr:spPr>
        <a:xfrm>
          <a:off x="6010275" y="653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id="{71105794-25B6-4DCB-B764-1E9F0A44537A}"/>
            </a:ext>
          </a:extLst>
        </xdr:cNvPr>
        <xdr:cNvSpPr txBox="1"/>
      </xdr:nvSpPr>
      <xdr:spPr>
        <a:xfrm>
          <a:off x="4714875" y="6524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9EE0FD7D-9018-46FA-96A5-34C0ED35DEC8}"/>
            </a:ext>
          </a:extLst>
        </xdr:cNvPr>
        <xdr:cNvSpPr txBox="1"/>
      </xdr:nvSpPr>
      <xdr:spPr>
        <a:xfrm>
          <a:off x="6010275" y="6524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9</xdr:col>
      <xdr:colOff>59531</xdr:colOff>
      <xdr:row>15</xdr:row>
      <xdr:rowOff>109538</xdr:rowOff>
    </xdr:from>
    <xdr:to>
      <xdr:col>13</xdr:col>
      <xdr:colOff>23812</xdr:colOff>
      <xdr:row>18</xdr:row>
      <xdr:rowOff>61912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8CB6121D-EEBE-4027-BE69-B36D07BB57F3}"/>
            </a:ext>
          </a:extLst>
        </xdr:cNvPr>
        <xdr:cNvSpPr txBox="1"/>
      </xdr:nvSpPr>
      <xdr:spPr>
        <a:xfrm>
          <a:off x="3002756" y="3748088"/>
          <a:ext cx="1259681" cy="581024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800">
              <a:latin typeface="ＭＳ ゴシック" panose="020B0609070205080204" pitchFamily="49" charset="-128"/>
              <a:ea typeface="ＭＳ ゴシック" panose="020B0609070205080204" pitchFamily="49" charset="-128"/>
            </a:rPr>
            <a:t>記入例</a:t>
          </a:r>
          <a:endParaRPr kumimoji="1" lang="en-US" altLang="ja-JP" sz="28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9A58AA9-3531-4B7D-A2C2-2B9FDF67AA7C}"/>
            </a:ext>
          </a:extLst>
        </xdr:cNvPr>
        <xdr:cNvSpPr txBox="1"/>
      </xdr:nvSpPr>
      <xdr:spPr>
        <a:xfrm>
          <a:off x="4914900" y="6762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29C18FBE-84BE-4688-A4BC-5E5FFDD6966F}"/>
            </a:ext>
          </a:extLst>
        </xdr:cNvPr>
        <xdr:cNvSpPr txBox="1"/>
      </xdr:nvSpPr>
      <xdr:spPr>
        <a:xfrm>
          <a:off x="6210300" y="6762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8</xdr:col>
      <xdr:colOff>297656</xdr:colOff>
      <xdr:row>15</xdr:row>
      <xdr:rowOff>71438</xdr:rowOff>
    </xdr:from>
    <xdr:to>
      <xdr:col>12</xdr:col>
      <xdr:colOff>261937</xdr:colOff>
      <xdr:row>18</xdr:row>
      <xdr:rowOff>23812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7E42C157-BBBA-4940-A53E-710D19ACA6F3}"/>
            </a:ext>
          </a:extLst>
        </xdr:cNvPr>
        <xdr:cNvSpPr txBox="1"/>
      </xdr:nvSpPr>
      <xdr:spPr>
        <a:xfrm>
          <a:off x="3117056" y="3948113"/>
          <a:ext cx="1259681" cy="581024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800">
              <a:latin typeface="ＭＳ ゴシック" panose="020B0609070205080204" pitchFamily="49" charset="-128"/>
              <a:ea typeface="ＭＳ ゴシック" panose="020B0609070205080204" pitchFamily="49" charset="-128"/>
            </a:rPr>
            <a:t>記入例</a:t>
          </a:r>
          <a:endParaRPr kumimoji="1" lang="en-US" altLang="ja-JP" sz="28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20</xdr:col>
      <xdr:colOff>171450</xdr:colOff>
      <xdr:row>21</xdr:row>
      <xdr:rowOff>152400</xdr:rowOff>
    </xdr:from>
    <xdr:to>
      <xdr:col>22</xdr:col>
      <xdr:colOff>702468</xdr:colOff>
      <xdr:row>25</xdr:row>
      <xdr:rowOff>159544</xdr:rowOff>
    </xdr:to>
    <xdr:sp macro="" textlink="">
      <xdr:nvSpPr>
        <xdr:cNvPr id="8" name="矢印: 左 7">
          <a:extLst>
            <a:ext uri="{FF2B5EF4-FFF2-40B4-BE49-F238E27FC236}">
              <a16:creationId xmlns:a16="http://schemas.microsoft.com/office/drawing/2014/main" id="{A9B35960-3759-4D1E-8788-6EB836534735}"/>
            </a:ext>
          </a:extLst>
        </xdr:cNvPr>
        <xdr:cNvSpPr/>
      </xdr:nvSpPr>
      <xdr:spPr>
        <a:xfrm>
          <a:off x="6924675" y="5286375"/>
          <a:ext cx="1331118" cy="845344"/>
        </a:xfrm>
        <a:prstGeom prst="left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920FFAF6-6EC3-4D41-8A88-C5D5CA8B3BFF}"/>
            </a:ext>
          </a:extLst>
        </xdr:cNvPr>
        <xdr:cNvSpPr txBox="1"/>
      </xdr:nvSpPr>
      <xdr:spPr>
        <a:xfrm>
          <a:off x="4714875" y="653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17CCD41D-F94B-4129-A435-44B1D1C76442}"/>
            </a:ext>
          </a:extLst>
        </xdr:cNvPr>
        <xdr:cNvSpPr txBox="1"/>
      </xdr:nvSpPr>
      <xdr:spPr>
        <a:xfrm>
          <a:off x="6010275" y="653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8</xdr:col>
      <xdr:colOff>297656</xdr:colOff>
      <xdr:row>15</xdr:row>
      <xdr:rowOff>71438</xdr:rowOff>
    </xdr:from>
    <xdr:to>
      <xdr:col>12</xdr:col>
      <xdr:colOff>261937</xdr:colOff>
      <xdr:row>18</xdr:row>
      <xdr:rowOff>23812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F2639ABE-DCD7-47C9-8A65-5D4674E38A1B}"/>
            </a:ext>
          </a:extLst>
        </xdr:cNvPr>
        <xdr:cNvSpPr txBox="1"/>
      </xdr:nvSpPr>
      <xdr:spPr>
        <a:xfrm>
          <a:off x="2917031" y="3719513"/>
          <a:ext cx="1259681" cy="581024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800">
              <a:latin typeface="ＭＳ ゴシック" panose="020B0609070205080204" pitchFamily="49" charset="-128"/>
              <a:ea typeface="ＭＳ ゴシック" panose="020B0609070205080204" pitchFamily="49" charset="-128"/>
            </a:rPr>
            <a:t>記入例</a:t>
          </a:r>
          <a:endParaRPr kumimoji="1" lang="en-US" altLang="ja-JP" sz="28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8</xdr:col>
      <xdr:colOff>297656</xdr:colOff>
      <xdr:row>15</xdr:row>
      <xdr:rowOff>71438</xdr:rowOff>
    </xdr:from>
    <xdr:to>
      <xdr:col>12</xdr:col>
      <xdr:colOff>261937</xdr:colOff>
      <xdr:row>18</xdr:row>
      <xdr:rowOff>23812</xdr:rowOff>
    </xdr:to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8913F208-F465-4191-9187-32ABED4BF4E3}"/>
            </a:ext>
          </a:extLst>
        </xdr:cNvPr>
        <xdr:cNvSpPr txBox="1"/>
      </xdr:nvSpPr>
      <xdr:spPr>
        <a:xfrm>
          <a:off x="2917031" y="3719513"/>
          <a:ext cx="1259681" cy="581024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800">
              <a:latin typeface="ＭＳ ゴシック" panose="020B0609070205080204" pitchFamily="49" charset="-128"/>
              <a:ea typeface="ＭＳ ゴシック" panose="020B0609070205080204" pitchFamily="49" charset="-128"/>
            </a:rPr>
            <a:t>記入例</a:t>
          </a:r>
          <a:endParaRPr kumimoji="1" lang="en-US" altLang="ja-JP" sz="28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8E3A6FF0-F97E-43A3-92EA-C17A9E4DBA59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B1170820-3568-4DB7-8212-C9B0D4197A10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21</xdr:col>
      <xdr:colOff>0</xdr:colOff>
      <xdr:row>18</xdr:row>
      <xdr:rowOff>180975</xdr:rowOff>
    </xdr:from>
    <xdr:to>
      <xdr:col>29</xdr:col>
      <xdr:colOff>257175</xdr:colOff>
      <xdr:row>20</xdr:row>
      <xdr:rowOff>121920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AE95FD82-5F99-40B8-A50A-BD3140BC4BF1}"/>
            </a:ext>
          </a:extLst>
        </xdr:cNvPr>
        <xdr:cNvSpPr txBox="1"/>
      </xdr:nvSpPr>
      <xdr:spPr>
        <a:xfrm>
          <a:off x="6835140" y="4326255"/>
          <a:ext cx="3427095" cy="3524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入力はこの色の塗りつぶしのあるセルにお願いします。</a:t>
          </a:r>
        </a:p>
      </xdr:txBody>
    </xdr:sp>
    <xdr:clientData/>
  </xdr:two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B1FF5A7-98BE-4C29-82E7-F0208BB0BB79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66770227-9215-4E87-87ED-0189A0FFCA0D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178A07A0-5442-4357-AF45-24D04CF5651A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738C09E0-BD0C-4877-A0AC-1E1F11C1B8C2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6574FCD5-DC65-4CBD-BCDB-396EDA9B7DF7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3CD53FD9-FD40-4041-BE52-D4FD12920C32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5E15C6-2981-4346-850C-F096635D10CB}">
  <sheetPr>
    <tabColor rgb="FFFFFF00"/>
  </sheetPr>
  <dimension ref="A1:Q42"/>
  <sheetViews>
    <sheetView tabSelected="1" zoomScaleNormal="100" workbookViewId="0">
      <selection activeCell="A2" sqref="A2"/>
    </sheetView>
  </sheetViews>
  <sheetFormatPr defaultRowHeight="18.75"/>
  <cols>
    <col min="1" max="17" width="4.5" customWidth="1"/>
    <col min="18" max="19" width="9" customWidth="1"/>
  </cols>
  <sheetData>
    <row r="1" spans="1:17" ht="24">
      <c r="A1" s="182" t="s">
        <v>120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82"/>
      <c r="M1" s="182"/>
      <c r="N1" s="182"/>
      <c r="O1" s="182"/>
      <c r="P1" s="182"/>
      <c r="Q1" s="182"/>
    </row>
    <row r="3" spans="1:17" ht="9" customHeight="1"/>
    <row r="4" spans="1:17">
      <c r="A4" t="s">
        <v>49</v>
      </c>
    </row>
    <row r="5" spans="1:17">
      <c r="A5" s="183"/>
      <c r="B5" s="183"/>
      <c r="C5" s="183"/>
      <c r="D5" s="183"/>
      <c r="E5" s="184" t="s">
        <v>50</v>
      </c>
      <c r="F5" s="184"/>
      <c r="G5" s="184"/>
      <c r="H5" s="184"/>
      <c r="I5" s="184"/>
      <c r="J5" s="184"/>
      <c r="K5" s="184"/>
      <c r="L5" s="184"/>
      <c r="M5" s="184"/>
      <c r="N5" s="184"/>
    </row>
    <row r="6" spans="1:17">
      <c r="A6" s="183" t="s">
        <v>117</v>
      </c>
      <c r="B6" s="183"/>
      <c r="C6" s="183"/>
      <c r="D6" s="183"/>
      <c r="E6" s="183" t="s">
        <v>118</v>
      </c>
      <c r="F6" s="183"/>
      <c r="G6" s="183"/>
      <c r="H6" s="183"/>
      <c r="I6" s="183"/>
      <c r="J6" s="183"/>
      <c r="K6" s="183"/>
      <c r="L6" s="183"/>
      <c r="M6" s="183"/>
      <c r="N6" s="183"/>
    </row>
    <row r="7" spans="1:17" ht="9" customHeight="1"/>
    <row r="8" spans="1:17">
      <c r="A8" t="s">
        <v>128</v>
      </c>
    </row>
    <row r="10" spans="1:17">
      <c r="A10" s="125" t="s">
        <v>51</v>
      </c>
      <c r="B10" s="125"/>
      <c r="C10" s="125"/>
      <c r="D10" s="125"/>
      <c r="E10" s="125"/>
      <c r="F10" s="125"/>
      <c r="G10" s="125"/>
      <c r="H10" s="125"/>
      <c r="I10" s="125"/>
      <c r="J10" s="125"/>
      <c r="K10" s="125"/>
      <c r="L10" s="125"/>
      <c r="M10" s="125"/>
      <c r="N10" s="125"/>
      <c r="O10" s="125"/>
      <c r="P10" s="125"/>
      <c r="Q10" s="125"/>
    </row>
    <row r="11" spans="1:17" ht="18.75" customHeight="1">
      <c r="A11" s="126" t="s">
        <v>52</v>
      </c>
      <c r="B11" s="126"/>
      <c r="C11" s="126"/>
      <c r="D11" s="126"/>
      <c r="E11" s="126"/>
      <c r="F11" s="126"/>
      <c r="G11" s="126"/>
      <c r="H11" s="126"/>
      <c r="I11" s="126"/>
      <c r="J11" s="126"/>
      <c r="K11" s="126"/>
      <c r="L11" s="126"/>
      <c r="M11" s="126"/>
      <c r="N11" s="126"/>
      <c r="O11" s="126"/>
      <c r="P11" s="126"/>
      <c r="Q11" s="126"/>
    </row>
    <row r="12" spans="1:17">
      <c r="A12" s="126"/>
      <c r="B12" s="126"/>
      <c r="C12" s="126"/>
      <c r="D12" s="126"/>
      <c r="E12" s="126"/>
      <c r="F12" s="126"/>
      <c r="G12" s="126"/>
      <c r="H12" s="126"/>
      <c r="I12" s="126"/>
      <c r="J12" s="126"/>
      <c r="K12" s="126"/>
      <c r="L12" s="126"/>
      <c r="M12" s="126"/>
      <c r="N12" s="126"/>
      <c r="O12" s="126"/>
      <c r="P12" s="126"/>
      <c r="Q12" s="126"/>
    </row>
    <row r="13" spans="1:17">
      <c r="A13" s="126"/>
      <c r="B13" s="126"/>
      <c r="C13" s="126"/>
      <c r="D13" s="126"/>
      <c r="E13" s="126"/>
      <c r="F13" s="126"/>
      <c r="G13" s="126"/>
      <c r="H13" s="126"/>
      <c r="I13" s="126"/>
      <c r="J13" s="126"/>
      <c r="K13" s="126"/>
      <c r="L13" s="126"/>
      <c r="M13" s="126"/>
      <c r="N13" s="126"/>
      <c r="O13" s="126"/>
      <c r="P13" s="126"/>
      <c r="Q13" s="126"/>
    </row>
    <row r="15" spans="1:17">
      <c r="A15" s="125" t="s">
        <v>53</v>
      </c>
      <c r="B15" s="185"/>
      <c r="C15" s="185"/>
      <c r="D15" s="185"/>
      <c r="E15" s="185"/>
      <c r="F15" s="185"/>
      <c r="G15" s="185"/>
      <c r="H15" s="185"/>
      <c r="I15" s="185"/>
      <c r="J15" s="185"/>
      <c r="K15" s="185"/>
      <c r="L15" s="185"/>
      <c r="M15" s="185"/>
      <c r="N15" s="185"/>
      <c r="O15" s="185"/>
      <c r="P15" s="185"/>
      <c r="Q15" s="185"/>
    </row>
    <row r="16" spans="1:17" ht="28.5" customHeight="1">
      <c r="A16" s="181" t="s">
        <v>97</v>
      </c>
      <c r="B16" s="180"/>
      <c r="C16" s="180"/>
      <c r="D16" s="180"/>
      <c r="E16" s="180"/>
      <c r="F16" s="180"/>
      <c r="G16" s="180"/>
      <c r="H16" s="180"/>
      <c r="I16" s="180"/>
      <c r="J16" s="180"/>
      <c r="K16" s="180"/>
      <c r="L16" s="180"/>
      <c r="M16" s="180"/>
      <c r="N16" s="180"/>
      <c r="O16" s="180"/>
      <c r="P16" s="180"/>
      <c r="Q16" s="180"/>
    </row>
    <row r="17" spans="1:17" ht="18" customHeight="1">
      <c r="A17" s="180"/>
      <c r="B17" s="180"/>
      <c r="C17" s="180"/>
      <c r="D17" s="180"/>
      <c r="E17" s="180"/>
      <c r="F17" s="180"/>
      <c r="G17" s="180"/>
      <c r="H17" s="180"/>
      <c r="I17" s="180"/>
      <c r="J17" s="180"/>
      <c r="K17" s="180"/>
      <c r="L17" s="180"/>
      <c r="M17" s="180"/>
      <c r="N17" s="180"/>
      <c r="O17" s="180"/>
      <c r="P17" s="180"/>
      <c r="Q17" s="180"/>
    </row>
    <row r="18" spans="1:17" ht="19.5" thickBot="1">
      <c r="A18" s="69" t="s">
        <v>98</v>
      </c>
    </row>
    <row r="19" spans="1:17" ht="15" customHeight="1">
      <c r="A19" s="162" t="s">
        <v>54</v>
      </c>
      <c r="B19" s="163"/>
      <c r="C19" s="163"/>
      <c r="D19" s="163"/>
      <c r="E19" s="153" t="s">
        <v>55</v>
      </c>
      <c r="F19" s="154"/>
      <c r="G19" s="155"/>
      <c r="H19" s="153" t="s">
        <v>56</v>
      </c>
      <c r="I19" s="154"/>
      <c r="J19" s="155"/>
      <c r="K19" s="168" t="s">
        <v>57</v>
      </c>
      <c r="L19" s="154"/>
      <c r="M19" s="169"/>
      <c r="N19" s="174" t="s">
        <v>58</v>
      </c>
      <c r="O19" s="154"/>
      <c r="P19" s="154"/>
      <c r="Q19" s="155"/>
    </row>
    <row r="20" spans="1:17" ht="15" customHeight="1">
      <c r="A20" s="164"/>
      <c r="B20" s="165"/>
      <c r="C20" s="165"/>
      <c r="D20" s="165"/>
      <c r="E20" s="156"/>
      <c r="F20" s="157"/>
      <c r="G20" s="158"/>
      <c r="H20" s="156"/>
      <c r="I20" s="157"/>
      <c r="J20" s="158"/>
      <c r="K20" s="170"/>
      <c r="L20" s="157"/>
      <c r="M20" s="171"/>
      <c r="N20" s="156"/>
      <c r="O20" s="157"/>
      <c r="P20" s="157"/>
      <c r="Q20" s="158"/>
    </row>
    <row r="21" spans="1:17" ht="15" customHeight="1" thickBot="1">
      <c r="A21" s="166"/>
      <c r="B21" s="167"/>
      <c r="C21" s="167"/>
      <c r="D21" s="167"/>
      <c r="E21" s="159"/>
      <c r="F21" s="160"/>
      <c r="G21" s="161"/>
      <c r="H21" s="159"/>
      <c r="I21" s="160"/>
      <c r="J21" s="161"/>
      <c r="K21" s="172"/>
      <c r="L21" s="160"/>
      <c r="M21" s="173"/>
      <c r="N21" s="159"/>
      <c r="O21" s="160"/>
      <c r="P21" s="160"/>
      <c r="Q21" s="161"/>
    </row>
    <row r="22" spans="1:17" ht="19.5" thickBot="1">
      <c r="A22" s="175"/>
      <c r="B22" s="176"/>
      <c r="C22" s="176"/>
      <c r="D22" s="70" t="s">
        <v>7</v>
      </c>
      <c r="E22" s="177"/>
      <c r="F22" s="177"/>
      <c r="G22" s="72" t="s">
        <v>7</v>
      </c>
      <c r="H22" s="178"/>
      <c r="I22" s="179"/>
      <c r="J22" s="70" t="s">
        <v>7</v>
      </c>
      <c r="K22" s="180"/>
      <c r="L22" s="180"/>
      <c r="M22" s="72" t="s">
        <v>7</v>
      </c>
      <c r="N22" s="175"/>
      <c r="O22" s="176"/>
      <c r="P22" s="176"/>
      <c r="Q22" s="70" t="s">
        <v>7</v>
      </c>
    </row>
    <row r="23" spans="1:17" ht="15" customHeight="1">
      <c r="A23" s="153" t="s">
        <v>59</v>
      </c>
      <c r="B23" s="154"/>
      <c r="C23" s="154"/>
      <c r="D23" s="155"/>
      <c r="E23" s="153" t="s">
        <v>60</v>
      </c>
      <c r="F23" s="154"/>
      <c r="G23" s="155"/>
      <c r="H23" s="153" t="s">
        <v>127</v>
      </c>
      <c r="I23" s="154"/>
      <c r="J23" s="155"/>
      <c r="K23" s="153" t="s">
        <v>115</v>
      </c>
      <c r="L23" s="154"/>
      <c r="M23" s="155"/>
      <c r="N23" s="153" t="s">
        <v>116</v>
      </c>
      <c r="O23" s="154"/>
      <c r="P23" s="154"/>
      <c r="Q23" s="155"/>
    </row>
    <row r="24" spans="1:17" ht="15" customHeight="1">
      <c r="A24" s="156"/>
      <c r="B24" s="157"/>
      <c r="C24" s="157"/>
      <c r="D24" s="158"/>
      <c r="E24" s="156"/>
      <c r="F24" s="157"/>
      <c r="G24" s="158"/>
      <c r="H24" s="156"/>
      <c r="I24" s="157"/>
      <c r="J24" s="158"/>
      <c r="K24" s="156"/>
      <c r="L24" s="157"/>
      <c r="M24" s="158"/>
      <c r="N24" s="156"/>
      <c r="O24" s="157"/>
      <c r="P24" s="157"/>
      <c r="Q24" s="158"/>
    </row>
    <row r="25" spans="1:17" ht="15" customHeight="1">
      <c r="A25" s="156"/>
      <c r="B25" s="157"/>
      <c r="C25" s="157"/>
      <c r="D25" s="158"/>
      <c r="E25" s="156"/>
      <c r="F25" s="157"/>
      <c r="G25" s="158"/>
      <c r="H25" s="156"/>
      <c r="I25" s="157"/>
      <c r="J25" s="158"/>
      <c r="K25" s="156"/>
      <c r="L25" s="157"/>
      <c r="M25" s="158"/>
      <c r="N25" s="156"/>
      <c r="O25" s="157"/>
      <c r="P25" s="157"/>
      <c r="Q25" s="158"/>
    </row>
    <row r="26" spans="1:17" ht="15" customHeight="1" thickBot="1">
      <c r="A26" s="159"/>
      <c r="B26" s="160"/>
      <c r="C26" s="160"/>
      <c r="D26" s="161"/>
      <c r="E26" s="159"/>
      <c r="F26" s="160"/>
      <c r="G26" s="161"/>
      <c r="H26" s="159"/>
      <c r="I26" s="160"/>
      <c r="J26" s="161"/>
      <c r="K26" s="159"/>
      <c r="L26" s="160"/>
      <c r="M26" s="161"/>
      <c r="N26" s="159"/>
      <c r="O26" s="160"/>
      <c r="P26" s="160"/>
      <c r="Q26" s="161"/>
    </row>
    <row r="27" spans="1:17" ht="19.5" thickBot="1">
      <c r="A27" s="141"/>
      <c r="B27" s="142"/>
      <c r="C27" s="143"/>
      <c r="D27" s="71" t="s">
        <v>7</v>
      </c>
      <c r="E27" s="144"/>
      <c r="F27" s="145"/>
      <c r="G27" s="70" t="s">
        <v>7</v>
      </c>
      <c r="H27" s="146"/>
      <c r="I27" s="143"/>
      <c r="J27" s="71" t="s">
        <v>7</v>
      </c>
      <c r="K27" s="144"/>
      <c r="L27" s="145"/>
      <c r="M27" s="71" t="s">
        <v>7</v>
      </c>
      <c r="N27" s="144"/>
      <c r="O27" s="147"/>
      <c r="P27" s="145"/>
      <c r="Q27" s="70" t="s">
        <v>7</v>
      </c>
    </row>
    <row r="29" spans="1:17">
      <c r="A29" s="148" t="s">
        <v>119</v>
      </c>
      <c r="B29" s="149"/>
      <c r="C29" s="149"/>
      <c r="D29" s="149"/>
      <c r="E29" s="149"/>
      <c r="F29" s="149"/>
      <c r="G29" s="149"/>
      <c r="H29" s="149"/>
      <c r="I29" s="149"/>
      <c r="J29" s="149"/>
      <c r="K29" s="149"/>
      <c r="L29" s="149"/>
      <c r="M29" s="149"/>
      <c r="N29" s="149"/>
      <c r="O29" s="149"/>
      <c r="P29" s="149"/>
      <c r="Q29" s="150"/>
    </row>
    <row r="31" spans="1:17">
      <c r="A31" s="125" t="s">
        <v>61</v>
      </c>
      <c r="B31" s="125"/>
      <c r="C31" s="125"/>
      <c r="D31" s="125"/>
      <c r="E31" s="125"/>
      <c r="F31" s="125"/>
      <c r="G31" s="125"/>
      <c r="H31" s="125"/>
      <c r="I31" s="125"/>
      <c r="J31" s="125"/>
      <c r="K31" s="125"/>
      <c r="L31" s="125"/>
      <c r="M31" s="125"/>
      <c r="N31" s="125"/>
      <c r="O31" s="125"/>
      <c r="P31" s="125"/>
      <c r="Q31" s="125"/>
    </row>
    <row r="32" spans="1:17">
      <c r="A32" s="151" t="s">
        <v>62</v>
      </c>
      <c r="B32" s="151"/>
      <c r="C32" s="151"/>
      <c r="D32" s="151"/>
      <c r="E32" s="151"/>
      <c r="F32" s="151"/>
      <c r="G32" s="151"/>
      <c r="H32" s="151"/>
      <c r="I32" s="151"/>
      <c r="J32" s="151"/>
      <c r="K32" s="151"/>
      <c r="L32" s="151"/>
      <c r="M32" s="151"/>
      <c r="N32" s="151"/>
      <c r="O32" s="151"/>
      <c r="P32" s="151"/>
      <c r="Q32" s="151"/>
    </row>
    <row r="33" spans="1:17">
      <c r="A33" s="152" t="s">
        <v>63</v>
      </c>
      <c r="B33" s="139"/>
      <c r="C33" s="140"/>
      <c r="D33" s="138" t="s">
        <v>64</v>
      </c>
      <c r="E33" s="139"/>
      <c r="F33" s="140"/>
      <c r="G33" s="138" t="s">
        <v>65</v>
      </c>
      <c r="H33" s="140"/>
      <c r="I33" s="138" t="s">
        <v>66</v>
      </c>
      <c r="J33" s="139"/>
      <c r="K33" s="140"/>
      <c r="L33" s="138" t="s">
        <v>14</v>
      </c>
      <c r="M33" s="139"/>
      <c r="N33" s="140"/>
      <c r="O33" s="138" t="s">
        <v>67</v>
      </c>
      <c r="P33" s="139"/>
      <c r="Q33" s="140"/>
    </row>
    <row r="34" spans="1:17">
      <c r="A34" s="136"/>
      <c r="B34" s="136"/>
      <c r="C34" s="136"/>
      <c r="D34" s="136"/>
      <c r="E34" s="136"/>
      <c r="F34" s="136"/>
      <c r="G34" s="136"/>
      <c r="H34" s="136"/>
      <c r="I34" s="136"/>
      <c r="J34" s="136"/>
      <c r="K34" s="136"/>
      <c r="L34" s="136"/>
      <c r="M34" s="136"/>
      <c r="N34" s="136"/>
      <c r="O34" s="136"/>
      <c r="P34" s="136"/>
      <c r="Q34" s="136"/>
    </row>
    <row r="35" spans="1:17">
      <c r="A35" s="137"/>
      <c r="B35" s="137"/>
      <c r="C35" s="137"/>
      <c r="D35" s="137"/>
      <c r="E35" s="137"/>
      <c r="F35" s="137"/>
      <c r="G35" s="137"/>
      <c r="H35" s="137"/>
      <c r="I35" s="137"/>
      <c r="J35" s="137"/>
      <c r="K35" s="137"/>
      <c r="L35" s="137"/>
      <c r="M35" s="137"/>
      <c r="N35" s="137"/>
      <c r="O35" s="137"/>
      <c r="P35" s="137"/>
      <c r="Q35" s="137"/>
    </row>
    <row r="37" spans="1:17">
      <c r="C37" s="127" t="s">
        <v>68</v>
      </c>
      <c r="D37" s="128"/>
      <c r="E37" s="128"/>
      <c r="F37" s="128"/>
      <c r="G37" s="128"/>
      <c r="H37" s="128"/>
      <c r="I37" s="128"/>
      <c r="J37" s="128"/>
      <c r="K37" s="128"/>
      <c r="L37" s="128"/>
      <c r="M37" s="128"/>
      <c r="N37" s="128"/>
      <c r="O37" s="128"/>
      <c r="P37" s="128"/>
      <c r="Q37" s="129"/>
    </row>
    <row r="38" spans="1:17">
      <c r="C38" s="130"/>
      <c r="D38" s="131"/>
      <c r="E38" s="131"/>
      <c r="F38" s="131"/>
      <c r="G38" s="131"/>
      <c r="H38" s="131"/>
      <c r="I38" s="131"/>
      <c r="J38" s="131"/>
      <c r="K38" s="131"/>
      <c r="L38" s="131"/>
      <c r="M38" s="131"/>
      <c r="N38" s="131"/>
      <c r="O38" s="131"/>
      <c r="P38" s="131"/>
      <c r="Q38" s="132"/>
    </row>
    <row r="39" spans="1:17">
      <c r="C39" s="133" t="s">
        <v>69</v>
      </c>
      <c r="D39" s="134"/>
      <c r="E39" s="134"/>
      <c r="F39" s="134"/>
      <c r="G39" s="134"/>
      <c r="H39" s="134"/>
      <c r="I39" s="134"/>
      <c r="J39" s="134"/>
      <c r="K39" s="134"/>
      <c r="L39" s="134"/>
      <c r="M39" s="134"/>
      <c r="N39" s="134"/>
      <c r="O39" s="134"/>
      <c r="P39" s="134"/>
      <c r="Q39" s="135"/>
    </row>
    <row r="41" spans="1:17">
      <c r="A41" s="125"/>
      <c r="B41" s="125"/>
      <c r="C41" s="125"/>
      <c r="D41" s="125"/>
      <c r="E41" s="125"/>
      <c r="F41" s="125"/>
      <c r="G41" s="125"/>
      <c r="H41" s="125"/>
      <c r="I41" s="125"/>
      <c r="J41" s="125"/>
      <c r="K41" s="125"/>
      <c r="L41" s="125"/>
      <c r="M41" s="125"/>
      <c r="N41" s="125"/>
      <c r="O41" s="125"/>
      <c r="P41" s="125"/>
      <c r="Q41" s="125"/>
    </row>
    <row r="42" spans="1:17">
      <c r="A42" s="126"/>
      <c r="B42" s="126"/>
      <c r="C42" s="126"/>
      <c r="D42" s="126"/>
      <c r="E42" s="126"/>
      <c r="F42" s="126"/>
      <c r="G42" s="126"/>
      <c r="H42" s="126"/>
      <c r="I42" s="126"/>
      <c r="J42" s="126"/>
      <c r="K42" s="126"/>
      <c r="L42" s="126"/>
      <c r="M42" s="126"/>
      <c r="N42" s="126"/>
      <c r="O42" s="126"/>
      <c r="P42" s="126"/>
      <c r="Q42" s="126"/>
    </row>
  </sheetData>
  <mergeCells count="48">
    <mergeCell ref="A16:Q17"/>
    <mergeCell ref="A1:Q1"/>
    <mergeCell ref="A5:D5"/>
    <mergeCell ref="E5:N5"/>
    <mergeCell ref="A6:D6"/>
    <mergeCell ref="E6:N6"/>
    <mergeCell ref="A10:Q10"/>
    <mergeCell ref="A11:Q13"/>
    <mergeCell ref="A15:Q15"/>
    <mergeCell ref="A22:C22"/>
    <mergeCell ref="E22:F22"/>
    <mergeCell ref="H22:I22"/>
    <mergeCell ref="K22:L22"/>
    <mergeCell ref="N22:P22"/>
    <mergeCell ref="A19:D21"/>
    <mergeCell ref="E19:G21"/>
    <mergeCell ref="H19:J21"/>
    <mergeCell ref="K19:M21"/>
    <mergeCell ref="N19:Q21"/>
    <mergeCell ref="A23:D26"/>
    <mergeCell ref="E23:G26"/>
    <mergeCell ref="H23:J26"/>
    <mergeCell ref="K23:M26"/>
    <mergeCell ref="N23:Q26"/>
    <mergeCell ref="I33:K33"/>
    <mergeCell ref="L33:N33"/>
    <mergeCell ref="O33:Q33"/>
    <mergeCell ref="A27:C27"/>
    <mergeCell ref="E27:F27"/>
    <mergeCell ref="H27:I27"/>
    <mergeCell ref="K27:L27"/>
    <mergeCell ref="N27:P27"/>
    <mergeCell ref="A29:Q29"/>
    <mergeCell ref="A31:Q31"/>
    <mergeCell ref="A32:Q32"/>
    <mergeCell ref="A33:C33"/>
    <mergeCell ref="D33:F33"/>
    <mergeCell ref="G33:H33"/>
    <mergeCell ref="A41:Q41"/>
    <mergeCell ref="A42:Q42"/>
    <mergeCell ref="C37:Q38"/>
    <mergeCell ref="C39:Q39"/>
    <mergeCell ref="A34:C35"/>
    <mergeCell ref="D34:F35"/>
    <mergeCell ref="G34:H35"/>
    <mergeCell ref="I34:K35"/>
    <mergeCell ref="L34:N35"/>
    <mergeCell ref="O34:Q35"/>
  </mergeCells>
  <phoneticPr fontId="3"/>
  <pageMargins left="0.70866141732283472" right="0.70866141732283472" top="0.55118110236220474" bottom="0.55118110236220474" header="0.31496062992125984" footer="0.31496062992125984"/>
  <pageSetup paperSize="9" orientation="portrait" cellComments="asDisplayed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C673BD-A8C0-4D6F-B8F5-CC52E51F1FF6}">
  <sheetPr>
    <tabColor rgb="FFFFC000"/>
  </sheetPr>
  <dimension ref="A1:AL44"/>
  <sheetViews>
    <sheetView showGridLines="0" view="pageBreakPreview" zoomScaleNormal="100" zoomScaleSheetLayoutView="100" workbookViewId="0">
      <selection activeCell="A7" sqref="A7:C7"/>
    </sheetView>
  </sheetViews>
  <sheetFormatPr defaultRowHeight="18.75"/>
  <cols>
    <col min="1" max="1" width="8" customWidth="1"/>
    <col min="2" max="4" width="3.125" customWidth="1"/>
    <col min="5" max="19" width="4.25" customWidth="1"/>
    <col min="20" max="20" width="4.875" customWidth="1"/>
    <col min="21" max="30" width="5.25" style="2" customWidth="1"/>
    <col min="31" max="37" width="9" style="2"/>
    <col min="38" max="38" width="9" style="3"/>
  </cols>
  <sheetData>
    <row r="1" spans="1:38" ht="18.75" customHeight="1">
      <c r="A1" s="80" t="s">
        <v>113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</row>
    <row r="2" spans="1:38" s="9" customFormat="1" ht="19.5" customHeight="1">
      <c r="A2" s="280" t="s">
        <v>96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S2" s="281"/>
      <c r="T2" s="281"/>
      <c r="U2" s="8"/>
      <c r="V2" s="109" t="s">
        <v>93</v>
      </c>
      <c r="W2" s="89"/>
      <c r="X2" s="89"/>
      <c r="Y2" s="89"/>
      <c r="Z2" s="89"/>
      <c r="AA2" s="89"/>
      <c r="AB2" s="89"/>
      <c r="AC2" s="6"/>
      <c r="AD2" s="6"/>
      <c r="AE2" s="6"/>
      <c r="AF2" s="8"/>
      <c r="AG2" s="8"/>
      <c r="AH2" s="8"/>
      <c r="AI2" s="8"/>
      <c r="AJ2" s="8"/>
      <c r="AK2" s="8"/>
      <c r="AL2" s="8"/>
    </row>
    <row r="3" spans="1:38">
      <c r="A3" s="311" t="s">
        <v>92</v>
      </c>
      <c r="B3" s="311"/>
      <c r="C3" s="311"/>
      <c r="D3" s="311"/>
      <c r="E3" s="311"/>
      <c r="F3" s="311"/>
      <c r="G3" s="311"/>
      <c r="H3" s="311"/>
      <c r="I3" s="311"/>
      <c r="J3" s="311"/>
      <c r="K3" s="311"/>
      <c r="L3" s="311"/>
      <c r="M3" s="311"/>
      <c r="N3" s="311"/>
      <c r="O3" s="311"/>
      <c r="P3" s="311"/>
      <c r="Q3" s="311"/>
      <c r="R3" s="311"/>
      <c r="S3" s="311"/>
      <c r="T3" s="311"/>
      <c r="V3" s="111" t="s">
        <v>94</v>
      </c>
      <c r="W3" s="90"/>
      <c r="X3" s="90"/>
      <c r="Y3" s="90"/>
      <c r="Z3" s="90"/>
      <c r="AA3" s="90"/>
      <c r="AB3" s="90"/>
      <c r="AC3" s="36"/>
      <c r="AD3" s="35"/>
      <c r="AE3" s="4"/>
    </row>
    <row r="4" spans="1:38" ht="19.5" thickBot="1">
      <c r="A4" s="14" t="s">
        <v>99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W4" s="73" t="s">
        <v>72</v>
      </c>
      <c r="X4" s="74"/>
      <c r="Y4" s="74"/>
      <c r="Z4" s="74"/>
      <c r="AA4" s="74"/>
      <c r="AB4" s="74"/>
      <c r="AC4" s="74"/>
      <c r="AD4" s="74"/>
      <c r="AE4" s="74"/>
    </row>
    <row r="5" spans="1:38" s="1" customFormat="1" ht="17.25" customHeight="1" thickTop="1">
      <c r="A5" s="15" t="s">
        <v>0</v>
      </c>
      <c r="B5" s="16"/>
      <c r="C5" s="16"/>
      <c r="D5" s="17"/>
      <c r="E5" s="282" t="s">
        <v>15</v>
      </c>
      <c r="F5" s="283"/>
      <c r="G5" s="283"/>
      <c r="H5" s="284"/>
      <c r="I5" s="282" t="s">
        <v>1</v>
      </c>
      <c r="J5" s="283"/>
      <c r="K5" s="283"/>
      <c r="L5" s="284"/>
      <c r="M5" s="282" t="s">
        <v>17</v>
      </c>
      <c r="N5" s="283"/>
      <c r="O5" s="283"/>
      <c r="P5" s="284"/>
      <c r="Q5" s="37" t="s">
        <v>8</v>
      </c>
      <c r="R5" s="16"/>
      <c r="S5" s="16"/>
      <c r="T5" s="17"/>
      <c r="U5" s="4"/>
      <c r="V5" s="38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5"/>
    </row>
    <row r="6" spans="1:38" s="1" customFormat="1" ht="19.5" customHeight="1" thickBot="1">
      <c r="A6" s="31"/>
      <c r="B6" s="32"/>
      <c r="C6" s="32"/>
      <c r="D6" s="33"/>
      <c r="E6" s="285"/>
      <c r="F6" s="286"/>
      <c r="G6" s="286"/>
      <c r="H6" s="287"/>
      <c r="I6" s="288" t="s">
        <v>2</v>
      </c>
      <c r="J6" s="260"/>
      <c r="K6" s="260"/>
      <c r="L6" s="289"/>
      <c r="M6" s="285"/>
      <c r="N6" s="286"/>
      <c r="O6" s="286"/>
      <c r="P6" s="287"/>
      <c r="Q6" s="31"/>
      <c r="R6" s="32"/>
      <c r="S6" s="32"/>
      <c r="T6" s="33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5"/>
    </row>
    <row r="7" spans="1:38" s="1" customFormat="1" ht="20.25" customHeight="1" thickTop="1" thickBot="1">
      <c r="A7" s="292">
        <v>150000000</v>
      </c>
      <c r="B7" s="293"/>
      <c r="C7" s="293"/>
      <c r="D7" s="39" t="s">
        <v>7</v>
      </c>
      <c r="E7" s="292">
        <v>0</v>
      </c>
      <c r="F7" s="293"/>
      <c r="G7" s="293"/>
      <c r="H7" s="39" t="s">
        <v>7</v>
      </c>
      <c r="I7" s="290">
        <f>A7-E7</f>
        <v>150000000</v>
      </c>
      <c r="J7" s="291"/>
      <c r="K7" s="291"/>
      <c r="L7" s="39" t="s">
        <v>3</v>
      </c>
      <c r="M7" s="294">
        <f>K31</f>
        <v>58200000</v>
      </c>
      <c r="N7" s="295"/>
      <c r="O7" s="295"/>
      <c r="P7" s="39" t="s">
        <v>3</v>
      </c>
      <c r="Q7" s="292">
        <v>48700000</v>
      </c>
      <c r="R7" s="293"/>
      <c r="S7" s="293"/>
      <c r="T7" s="39" t="s">
        <v>3</v>
      </c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5"/>
    </row>
    <row r="8" spans="1:38" s="1" customFormat="1" ht="23.25" customHeight="1" thickTop="1">
      <c r="A8" s="40" t="s">
        <v>13</v>
      </c>
      <c r="B8" s="41"/>
      <c r="C8" s="41"/>
      <c r="D8" s="42"/>
      <c r="E8" s="296" t="s">
        <v>10</v>
      </c>
      <c r="F8" s="297"/>
      <c r="G8" s="297"/>
      <c r="H8" s="298"/>
      <c r="I8" s="296" t="s">
        <v>12</v>
      </c>
      <c r="J8" s="297"/>
      <c r="K8" s="297"/>
      <c r="L8" s="298"/>
      <c r="M8" s="299" t="s">
        <v>110</v>
      </c>
      <c r="N8" s="300"/>
      <c r="O8" s="300"/>
      <c r="P8" s="301"/>
      <c r="Q8" s="296" t="s">
        <v>111</v>
      </c>
      <c r="R8" s="297"/>
      <c r="S8" s="297"/>
      <c r="T8" s="298"/>
      <c r="U8" s="4"/>
      <c r="V8" s="36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5"/>
    </row>
    <row r="9" spans="1:38" s="1" customFormat="1" ht="26.1" customHeight="1" thickBot="1">
      <c r="A9" s="305" t="s">
        <v>9</v>
      </c>
      <c r="B9" s="306"/>
      <c r="C9" s="306"/>
      <c r="D9" s="307"/>
      <c r="E9" s="305" t="s">
        <v>11</v>
      </c>
      <c r="F9" s="306"/>
      <c r="G9" s="306"/>
      <c r="H9" s="307"/>
      <c r="I9" s="250" t="s">
        <v>73</v>
      </c>
      <c r="J9" s="251"/>
      <c r="K9" s="251"/>
      <c r="L9" s="79">
        <f>IF(AA11=X13,AD13,IF(AA11=X14,AD14,IF(AA11=X15,AD15,IF(AA11=X16,AD16,IF(AA11=X17,AD17,"")))))</f>
        <v>0.5</v>
      </c>
      <c r="M9" s="302"/>
      <c r="N9" s="303"/>
      <c r="O9" s="303"/>
      <c r="P9" s="304"/>
      <c r="Q9" s="308" t="s">
        <v>112</v>
      </c>
      <c r="R9" s="309"/>
      <c r="S9" s="309"/>
      <c r="T9" s="310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2"/>
      <c r="AG9" s="4"/>
      <c r="AH9" s="4"/>
      <c r="AI9" s="4"/>
      <c r="AJ9" s="4"/>
      <c r="AK9" s="4"/>
      <c r="AL9" s="5"/>
    </row>
    <row r="10" spans="1:38" s="1" customFormat="1" ht="20.25" customHeight="1" thickTop="1" thickBot="1">
      <c r="A10" s="290">
        <f>IF(M7&gt;Q7,Q7,M7)</f>
        <v>48700000</v>
      </c>
      <c r="B10" s="291"/>
      <c r="C10" s="291"/>
      <c r="D10" s="39" t="s">
        <v>7</v>
      </c>
      <c r="E10" s="290">
        <f>IF(I7&gt;A10,A10,I7)</f>
        <v>48700000</v>
      </c>
      <c r="F10" s="291"/>
      <c r="G10" s="291"/>
      <c r="H10" s="39" t="s">
        <v>7</v>
      </c>
      <c r="I10" s="290">
        <f>ROUNDDOWN((E10*1/2),-3)</f>
        <v>24350000</v>
      </c>
      <c r="J10" s="291"/>
      <c r="K10" s="291"/>
      <c r="L10" s="39" t="s">
        <v>3</v>
      </c>
      <c r="M10" s="290">
        <f>ROUNDDOWN((Q7*L9),-3)</f>
        <v>24350000</v>
      </c>
      <c r="N10" s="291"/>
      <c r="O10" s="291"/>
      <c r="P10" s="39" t="s">
        <v>3</v>
      </c>
      <c r="Q10" s="290">
        <f>M10-I10</f>
        <v>0</v>
      </c>
      <c r="R10" s="291"/>
      <c r="S10" s="291"/>
      <c r="T10" s="39" t="s">
        <v>3</v>
      </c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5"/>
    </row>
    <row r="11" spans="1:38" s="1" customFormat="1" ht="18" customHeight="1" thickTop="1" thickBot="1">
      <c r="A11" s="273" t="s">
        <v>18</v>
      </c>
      <c r="B11" s="273"/>
      <c r="C11" s="273"/>
      <c r="D11" s="273"/>
      <c r="E11" s="273"/>
      <c r="F11" s="273"/>
      <c r="G11" s="273"/>
      <c r="H11" s="273"/>
      <c r="I11" s="273"/>
      <c r="J11" s="273"/>
      <c r="K11" s="273"/>
      <c r="L11" s="273"/>
      <c r="M11" s="260"/>
      <c r="N11" s="260"/>
      <c r="O11" s="260"/>
      <c r="P11" s="260"/>
      <c r="Q11" s="30"/>
      <c r="R11" s="30"/>
      <c r="S11" s="30"/>
      <c r="T11" s="18"/>
      <c r="U11" s="4"/>
      <c r="V11" s="4"/>
      <c r="W11" s="4"/>
      <c r="X11" s="4"/>
      <c r="Y11" s="323" t="s">
        <v>74</v>
      </c>
      <c r="Z11" s="323"/>
      <c r="AA11" s="275" t="s">
        <v>103</v>
      </c>
      <c r="AB11" s="276"/>
      <c r="AC11" s="277"/>
      <c r="AD11" s="4"/>
      <c r="AE11" s="4"/>
      <c r="AF11" s="4"/>
      <c r="AG11" s="4"/>
      <c r="AH11" s="4"/>
      <c r="AI11" s="4"/>
      <c r="AJ11" s="4"/>
      <c r="AK11" s="4"/>
      <c r="AL11" s="5"/>
    </row>
    <row r="12" spans="1:38" s="1" customFormat="1" ht="18" customHeight="1" thickTop="1" thickBot="1">
      <c r="A12" s="43" t="s">
        <v>19</v>
      </c>
      <c r="B12" s="274" t="s">
        <v>6</v>
      </c>
      <c r="C12" s="234"/>
      <c r="D12" s="234"/>
      <c r="E12" s="234"/>
      <c r="F12" s="234"/>
      <c r="G12" s="234"/>
      <c r="H12" s="234"/>
      <c r="I12" s="234"/>
      <c r="J12" s="234"/>
      <c r="K12" s="233" t="s">
        <v>31</v>
      </c>
      <c r="L12" s="234"/>
      <c r="M12" s="234"/>
      <c r="N12" s="234"/>
      <c r="O12" s="234"/>
      <c r="P12" s="235"/>
      <c r="Q12" s="233" t="s">
        <v>32</v>
      </c>
      <c r="R12" s="234"/>
      <c r="S12" s="234"/>
      <c r="T12" s="235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5"/>
    </row>
    <row r="13" spans="1:38" s="1" customFormat="1" ht="16.5" customHeight="1" thickTop="1">
      <c r="A13" s="44" t="s">
        <v>79</v>
      </c>
      <c r="B13" s="45" t="s">
        <v>80</v>
      </c>
      <c r="C13" s="46"/>
      <c r="D13" s="46"/>
      <c r="E13" s="46"/>
      <c r="F13" s="46"/>
      <c r="G13" s="46"/>
      <c r="H13" s="46"/>
      <c r="I13" s="46"/>
      <c r="J13" s="47"/>
      <c r="K13" s="317">
        <v>500000</v>
      </c>
      <c r="L13" s="318"/>
      <c r="M13" s="318"/>
      <c r="N13" s="318"/>
      <c r="O13" s="318"/>
      <c r="P13" s="319"/>
      <c r="Q13" s="320" t="s">
        <v>100</v>
      </c>
      <c r="R13" s="321"/>
      <c r="S13" s="321"/>
      <c r="T13" s="322"/>
      <c r="U13" s="4"/>
      <c r="V13" s="4"/>
      <c r="W13" s="4"/>
      <c r="X13" s="76" t="s">
        <v>103</v>
      </c>
      <c r="Y13" s="113"/>
      <c r="Z13" s="113"/>
      <c r="AA13" s="114"/>
      <c r="AB13" s="278" t="s">
        <v>75</v>
      </c>
      <c r="AC13" s="279"/>
      <c r="AD13" s="75">
        <v>0.5</v>
      </c>
      <c r="AE13" s="4"/>
      <c r="AF13" s="4"/>
      <c r="AG13" s="4"/>
      <c r="AH13" s="4"/>
      <c r="AI13" s="4"/>
      <c r="AJ13" s="4"/>
      <c r="AK13" s="4"/>
      <c r="AL13" s="5"/>
    </row>
    <row r="14" spans="1:38" s="1" customFormat="1" ht="16.5" customHeight="1">
      <c r="A14" s="48"/>
      <c r="B14" s="49"/>
      <c r="C14" s="50"/>
      <c r="D14" s="50"/>
      <c r="E14" s="50"/>
      <c r="F14" s="50"/>
      <c r="G14" s="50"/>
      <c r="H14" s="50"/>
      <c r="I14" s="50"/>
      <c r="J14" s="51"/>
      <c r="K14" s="214"/>
      <c r="L14" s="264"/>
      <c r="M14" s="264"/>
      <c r="N14" s="264"/>
      <c r="O14" s="264"/>
      <c r="P14" s="265"/>
      <c r="Q14" s="266"/>
      <c r="R14" s="267"/>
      <c r="S14" s="267"/>
      <c r="T14" s="268"/>
      <c r="U14" s="4"/>
      <c r="V14" s="4"/>
      <c r="W14" s="4"/>
      <c r="X14" s="76" t="s">
        <v>104</v>
      </c>
      <c r="Y14" s="113"/>
      <c r="Z14" s="113"/>
      <c r="AA14" s="114"/>
      <c r="AB14" s="278" t="s">
        <v>75</v>
      </c>
      <c r="AC14" s="279"/>
      <c r="AD14" s="75">
        <v>0.33333333333333331</v>
      </c>
      <c r="AE14" s="4"/>
      <c r="AF14" s="2"/>
      <c r="AG14" s="4"/>
      <c r="AH14" s="4"/>
      <c r="AI14" s="4"/>
      <c r="AJ14" s="4"/>
      <c r="AK14" s="4"/>
      <c r="AL14" s="5"/>
    </row>
    <row r="15" spans="1:38" s="1" customFormat="1" ht="16.5" customHeight="1">
      <c r="A15" s="48" t="s">
        <v>25</v>
      </c>
      <c r="B15" s="49" t="s">
        <v>88</v>
      </c>
      <c r="C15" s="50"/>
      <c r="D15" s="50"/>
      <c r="E15" s="50"/>
      <c r="F15" s="50" t="s">
        <v>89</v>
      </c>
      <c r="G15" s="50"/>
      <c r="H15" s="50"/>
      <c r="I15" s="50"/>
      <c r="J15" s="51"/>
      <c r="K15" s="214">
        <v>3000000</v>
      </c>
      <c r="L15" s="272"/>
      <c r="M15" s="272"/>
      <c r="N15" s="272"/>
      <c r="O15" s="272"/>
      <c r="P15" s="265"/>
      <c r="Q15" s="269" t="s">
        <v>100</v>
      </c>
      <c r="R15" s="270"/>
      <c r="S15" s="270"/>
      <c r="T15" s="271"/>
      <c r="U15" s="4"/>
      <c r="V15" s="4"/>
      <c r="W15" s="4"/>
      <c r="X15" s="115" t="s">
        <v>105</v>
      </c>
      <c r="Y15" s="116"/>
      <c r="Z15" s="116"/>
      <c r="AA15" s="117"/>
      <c r="AB15" s="278" t="s">
        <v>75</v>
      </c>
      <c r="AC15" s="279"/>
      <c r="AD15" s="75">
        <v>0.25</v>
      </c>
      <c r="AE15" s="4"/>
      <c r="AF15" s="4"/>
      <c r="AG15" s="4"/>
      <c r="AH15" s="4"/>
      <c r="AI15" s="4"/>
      <c r="AJ15" s="4"/>
      <c r="AK15" s="4"/>
      <c r="AL15" s="5"/>
    </row>
    <row r="16" spans="1:38" s="1" customFormat="1" ht="16.5" customHeight="1">
      <c r="A16" s="48" t="s">
        <v>25</v>
      </c>
      <c r="B16" s="49" t="s">
        <v>34</v>
      </c>
      <c r="C16" s="50"/>
      <c r="D16" s="50"/>
      <c r="E16" s="50"/>
      <c r="F16" s="50" t="s">
        <v>33</v>
      </c>
      <c r="G16" s="50"/>
      <c r="H16" s="50"/>
      <c r="I16" s="50"/>
      <c r="J16" s="51"/>
      <c r="K16" s="214">
        <v>12000000</v>
      </c>
      <c r="L16" s="272"/>
      <c r="M16" s="272"/>
      <c r="N16" s="272"/>
      <c r="O16" s="272"/>
      <c r="P16" s="265"/>
      <c r="Q16" s="266" t="s">
        <v>35</v>
      </c>
      <c r="R16" s="267"/>
      <c r="S16" s="267"/>
      <c r="T16" s="268"/>
      <c r="U16" s="4"/>
      <c r="V16" s="4"/>
      <c r="W16" s="4"/>
      <c r="X16" s="115" t="s">
        <v>106</v>
      </c>
      <c r="Y16" s="116"/>
      <c r="Z16" s="116"/>
      <c r="AA16" s="117"/>
      <c r="AB16" s="278" t="s">
        <v>75</v>
      </c>
      <c r="AC16" s="279"/>
      <c r="AD16" s="75">
        <v>0.25</v>
      </c>
      <c r="AE16" s="4"/>
      <c r="AF16" s="4"/>
      <c r="AG16" s="4"/>
      <c r="AH16" s="4"/>
      <c r="AI16" s="4"/>
      <c r="AJ16" s="4"/>
      <c r="AK16" s="4"/>
      <c r="AL16" s="5"/>
    </row>
    <row r="17" spans="1:38" s="1" customFormat="1" ht="16.5" customHeight="1">
      <c r="A17" s="48" t="s">
        <v>25</v>
      </c>
      <c r="B17" s="49" t="s">
        <v>36</v>
      </c>
      <c r="C17" s="50"/>
      <c r="D17" s="50"/>
      <c r="E17" s="50"/>
      <c r="F17" s="50" t="s">
        <v>27</v>
      </c>
      <c r="G17" s="50"/>
      <c r="H17" s="50"/>
      <c r="I17" s="50"/>
      <c r="J17" s="51"/>
      <c r="K17" s="214">
        <v>5000000</v>
      </c>
      <c r="L17" s="264"/>
      <c r="M17" s="264"/>
      <c r="N17" s="264"/>
      <c r="O17" s="264"/>
      <c r="P17" s="265"/>
      <c r="Q17" s="266" t="s">
        <v>35</v>
      </c>
      <c r="R17" s="267"/>
      <c r="S17" s="267"/>
      <c r="T17" s="268"/>
      <c r="U17" s="4"/>
      <c r="V17" s="4"/>
      <c r="W17" s="4"/>
      <c r="X17" s="115" t="s">
        <v>76</v>
      </c>
      <c r="Y17" s="116"/>
      <c r="Z17" s="116"/>
      <c r="AA17" s="117"/>
      <c r="AB17" s="278" t="s">
        <v>75</v>
      </c>
      <c r="AC17" s="279"/>
      <c r="AD17" s="75">
        <v>0.66666666666666663</v>
      </c>
      <c r="AE17" s="4"/>
      <c r="AF17" s="4"/>
      <c r="AG17" s="4"/>
      <c r="AH17" s="4"/>
      <c r="AI17" s="4"/>
      <c r="AJ17" s="4"/>
      <c r="AK17" s="4"/>
      <c r="AL17" s="5"/>
    </row>
    <row r="18" spans="1:38" s="1" customFormat="1" ht="16.5" customHeight="1">
      <c r="A18" s="48" t="s">
        <v>25</v>
      </c>
      <c r="B18" s="49" t="s">
        <v>38</v>
      </c>
      <c r="C18" s="50"/>
      <c r="D18" s="50"/>
      <c r="E18" s="50"/>
      <c r="F18" s="50" t="s">
        <v>37</v>
      </c>
      <c r="G18" s="50"/>
      <c r="H18" s="50"/>
      <c r="I18" s="50"/>
      <c r="J18" s="51"/>
      <c r="K18" s="214">
        <v>10000000</v>
      </c>
      <c r="L18" s="264"/>
      <c r="M18" s="264"/>
      <c r="N18" s="264"/>
      <c r="O18" s="264"/>
      <c r="P18" s="265"/>
      <c r="Q18" s="266" t="s">
        <v>35</v>
      </c>
      <c r="R18" s="267"/>
      <c r="S18" s="267"/>
      <c r="T18" s="268"/>
      <c r="U18" s="4"/>
      <c r="V18" s="4"/>
      <c r="W18" s="4"/>
      <c r="X18" s="4"/>
      <c r="Y18" s="312" t="s">
        <v>77</v>
      </c>
      <c r="Z18" s="313"/>
      <c r="AA18" s="313"/>
      <c r="AB18" s="313"/>
      <c r="AC18" s="313"/>
      <c r="AD18" s="313"/>
      <c r="AE18" s="207"/>
      <c r="AF18" s="2"/>
      <c r="AG18" s="4"/>
      <c r="AH18" s="4"/>
      <c r="AI18" s="4"/>
      <c r="AJ18" s="4"/>
      <c r="AK18" s="4"/>
      <c r="AL18" s="5"/>
    </row>
    <row r="19" spans="1:38" s="1" customFormat="1" ht="16.5" customHeight="1">
      <c r="A19" s="48" t="s">
        <v>25</v>
      </c>
      <c r="B19" s="49" t="s">
        <v>90</v>
      </c>
      <c r="C19" s="50"/>
      <c r="D19" s="50"/>
      <c r="E19" s="50"/>
      <c r="F19" s="50" t="s">
        <v>39</v>
      </c>
      <c r="G19" s="50"/>
      <c r="H19" s="50"/>
      <c r="I19" s="50"/>
      <c r="J19" s="51"/>
      <c r="K19" s="214">
        <v>1000000</v>
      </c>
      <c r="L19" s="264"/>
      <c r="M19" s="264"/>
      <c r="N19" s="264"/>
      <c r="O19" s="264"/>
      <c r="P19" s="265"/>
      <c r="Q19" s="266" t="s">
        <v>35</v>
      </c>
      <c r="R19" s="267"/>
      <c r="S19" s="267"/>
      <c r="T19" s="268"/>
      <c r="U19" s="4"/>
      <c r="V19" s="4"/>
      <c r="W19" s="4"/>
      <c r="X19" s="4"/>
      <c r="Y19" s="313"/>
      <c r="Z19" s="313"/>
      <c r="AA19" s="313"/>
      <c r="AB19" s="313"/>
      <c r="AC19" s="313"/>
      <c r="AD19" s="313"/>
      <c r="AE19" s="207"/>
      <c r="AF19" s="4"/>
      <c r="AG19" s="4"/>
      <c r="AH19" s="4"/>
      <c r="AI19" s="4"/>
      <c r="AJ19" s="4"/>
      <c r="AK19" s="4"/>
      <c r="AL19" s="5"/>
    </row>
    <row r="20" spans="1:38" s="1" customFormat="1" ht="16.5" customHeight="1">
      <c r="A20" s="48" t="s">
        <v>25</v>
      </c>
      <c r="B20" s="49" t="s">
        <v>91</v>
      </c>
      <c r="C20" s="50"/>
      <c r="D20" s="50"/>
      <c r="E20" s="50"/>
      <c r="F20" s="50"/>
      <c r="G20" s="50"/>
      <c r="H20" s="50"/>
      <c r="I20" s="50"/>
      <c r="J20" s="51"/>
      <c r="K20" s="214">
        <v>6000000</v>
      </c>
      <c r="L20" s="264"/>
      <c r="M20" s="264"/>
      <c r="N20" s="264"/>
      <c r="O20" s="264"/>
      <c r="P20" s="265"/>
      <c r="Q20" s="266" t="s">
        <v>35</v>
      </c>
      <c r="R20" s="267"/>
      <c r="S20" s="267"/>
      <c r="T20" s="268"/>
      <c r="U20" s="4"/>
      <c r="V20" s="4"/>
      <c r="W20" s="4"/>
      <c r="X20" s="4"/>
      <c r="Y20" s="313"/>
      <c r="Z20" s="313"/>
      <c r="AA20" s="313"/>
      <c r="AB20" s="313"/>
      <c r="AC20" s="313"/>
      <c r="AD20" s="313"/>
      <c r="AE20" s="207"/>
      <c r="AF20" s="4"/>
      <c r="AG20" s="4"/>
      <c r="AH20" s="4"/>
      <c r="AI20" s="4"/>
      <c r="AJ20" s="4"/>
      <c r="AK20" s="4"/>
      <c r="AL20" s="5"/>
    </row>
    <row r="21" spans="1:38" s="1" customFormat="1" ht="16.5" customHeight="1">
      <c r="A21" s="48"/>
      <c r="B21" s="49"/>
      <c r="C21" s="50"/>
      <c r="D21" s="50"/>
      <c r="E21" s="50"/>
      <c r="F21" s="50"/>
      <c r="G21" s="50"/>
      <c r="H21" s="50"/>
      <c r="I21" s="50"/>
      <c r="J21" s="51"/>
      <c r="K21" s="214"/>
      <c r="L21" s="264"/>
      <c r="M21" s="264"/>
      <c r="N21" s="264"/>
      <c r="O21" s="264"/>
      <c r="P21" s="265"/>
      <c r="Q21" s="269"/>
      <c r="R21" s="270"/>
      <c r="S21" s="270"/>
      <c r="T21" s="271"/>
      <c r="U21" s="4"/>
      <c r="V21" s="4"/>
      <c r="W21" s="4"/>
      <c r="X21" s="4"/>
      <c r="Y21" s="313"/>
      <c r="Z21" s="313"/>
      <c r="AA21" s="313"/>
      <c r="AB21" s="313"/>
      <c r="AC21" s="313"/>
      <c r="AD21" s="313"/>
      <c r="AE21" s="207"/>
      <c r="AF21" s="4"/>
      <c r="AG21" s="4"/>
      <c r="AH21" s="4"/>
      <c r="AI21" s="4"/>
      <c r="AJ21" s="4"/>
      <c r="AK21" s="4"/>
      <c r="AL21" s="5"/>
    </row>
    <row r="22" spans="1:38" s="1" customFormat="1" ht="16.5" customHeight="1">
      <c r="A22" s="48" t="s">
        <v>26</v>
      </c>
      <c r="B22" s="49" t="s">
        <v>88</v>
      </c>
      <c r="C22" s="50"/>
      <c r="D22" s="50"/>
      <c r="E22" s="50"/>
      <c r="F22" s="50" t="s">
        <v>89</v>
      </c>
      <c r="G22" s="50"/>
      <c r="H22" s="50"/>
      <c r="I22" s="50"/>
      <c r="J22" s="51"/>
      <c r="K22" s="214">
        <v>2000000</v>
      </c>
      <c r="L22" s="264"/>
      <c r="M22" s="264"/>
      <c r="N22" s="264"/>
      <c r="O22" s="264"/>
      <c r="P22" s="265"/>
      <c r="Q22" s="269" t="s">
        <v>100</v>
      </c>
      <c r="R22" s="270"/>
      <c r="S22" s="270"/>
      <c r="T22" s="271"/>
      <c r="U22" s="4"/>
      <c r="V22" s="4"/>
      <c r="W22" s="4"/>
      <c r="X22" s="4"/>
      <c r="Y22" s="313"/>
      <c r="Z22" s="313"/>
      <c r="AA22" s="313"/>
      <c r="AB22" s="313"/>
      <c r="AC22" s="313"/>
      <c r="AD22" s="313"/>
      <c r="AE22" s="207"/>
      <c r="AF22" s="4"/>
      <c r="AG22" s="4"/>
      <c r="AH22" s="4"/>
      <c r="AI22" s="4"/>
      <c r="AJ22" s="4"/>
      <c r="AK22" s="4"/>
      <c r="AL22" s="5"/>
    </row>
    <row r="23" spans="1:38" s="1" customFormat="1" ht="16.5" customHeight="1">
      <c r="A23" s="48" t="s">
        <v>26</v>
      </c>
      <c r="B23" s="49" t="s">
        <v>34</v>
      </c>
      <c r="C23" s="50"/>
      <c r="D23" s="50"/>
      <c r="E23" s="50"/>
      <c r="F23" s="50" t="s">
        <v>33</v>
      </c>
      <c r="G23" s="50"/>
      <c r="H23" s="50"/>
      <c r="I23" s="50"/>
      <c r="J23" s="51"/>
      <c r="K23" s="214">
        <v>8000000</v>
      </c>
      <c r="L23" s="264"/>
      <c r="M23" s="264"/>
      <c r="N23" s="264"/>
      <c r="O23" s="264"/>
      <c r="P23" s="265"/>
      <c r="Q23" s="266" t="s">
        <v>35</v>
      </c>
      <c r="R23" s="267"/>
      <c r="S23" s="267"/>
      <c r="T23" s="268"/>
      <c r="U23" s="4"/>
      <c r="V23" s="4"/>
      <c r="W23" s="4"/>
      <c r="X23" s="4"/>
      <c r="Y23" s="313"/>
      <c r="Z23" s="313"/>
      <c r="AA23" s="313"/>
      <c r="AB23" s="313"/>
      <c r="AC23" s="313"/>
      <c r="AD23" s="313"/>
      <c r="AE23" s="207"/>
      <c r="AF23" s="4"/>
      <c r="AG23" s="4"/>
      <c r="AH23" s="4"/>
      <c r="AI23" s="4"/>
      <c r="AJ23" s="4"/>
      <c r="AK23" s="4"/>
      <c r="AL23" s="5"/>
    </row>
    <row r="24" spans="1:38" s="1" customFormat="1" ht="16.5" customHeight="1">
      <c r="A24" s="48" t="s">
        <v>26</v>
      </c>
      <c r="B24" s="49" t="s">
        <v>36</v>
      </c>
      <c r="C24" s="50"/>
      <c r="D24" s="50"/>
      <c r="E24" s="50"/>
      <c r="F24" s="50" t="s">
        <v>27</v>
      </c>
      <c r="G24" s="50"/>
      <c r="H24" s="50"/>
      <c r="I24" s="50"/>
      <c r="J24" s="55"/>
      <c r="K24" s="214">
        <v>2500000</v>
      </c>
      <c r="L24" s="272"/>
      <c r="M24" s="272"/>
      <c r="N24" s="272"/>
      <c r="O24" s="272"/>
      <c r="P24" s="265"/>
      <c r="Q24" s="266" t="s">
        <v>35</v>
      </c>
      <c r="R24" s="267"/>
      <c r="S24" s="267"/>
      <c r="T24" s="268"/>
      <c r="U24" s="4"/>
      <c r="V24" s="4"/>
      <c r="W24" s="4"/>
      <c r="X24" s="4"/>
      <c r="Y24" s="313"/>
      <c r="Z24" s="313"/>
      <c r="AA24" s="313"/>
      <c r="AB24" s="313"/>
      <c r="AC24" s="313"/>
      <c r="AD24" s="313"/>
      <c r="AE24" s="207"/>
      <c r="AF24" s="4"/>
      <c r="AG24" s="4"/>
      <c r="AH24" s="4"/>
      <c r="AI24" s="4"/>
      <c r="AJ24" s="4"/>
      <c r="AK24" s="4"/>
      <c r="AL24" s="5"/>
    </row>
    <row r="25" spans="1:38" s="1" customFormat="1" ht="16.5" customHeight="1">
      <c r="A25" s="48" t="s">
        <v>26</v>
      </c>
      <c r="B25" s="49" t="s">
        <v>38</v>
      </c>
      <c r="C25" s="50"/>
      <c r="D25" s="50"/>
      <c r="E25" s="50"/>
      <c r="F25" s="50" t="s">
        <v>37</v>
      </c>
      <c r="G25" s="50"/>
      <c r="H25" s="50"/>
      <c r="I25" s="50"/>
      <c r="J25" s="51"/>
      <c r="K25" s="214">
        <v>5000000</v>
      </c>
      <c r="L25" s="272"/>
      <c r="M25" s="272"/>
      <c r="N25" s="272"/>
      <c r="O25" s="272"/>
      <c r="P25" s="265"/>
      <c r="Q25" s="266" t="s">
        <v>35</v>
      </c>
      <c r="R25" s="267"/>
      <c r="S25" s="267"/>
      <c r="T25" s="268"/>
      <c r="U25" s="4"/>
      <c r="V25" s="4"/>
      <c r="W25" s="4"/>
      <c r="X25" s="4"/>
      <c r="Y25" s="313"/>
      <c r="Z25" s="313"/>
      <c r="AA25" s="313"/>
      <c r="AB25" s="313"/>
      <c r="AC25" s="313"/>
      <c r="AD25" s="313"/>
      <c r="AE25" s="207"/>
      <c r="AF25" s="4"/>
      <c r="AG25" s="4"/>
      <c r="AH25" s="4"/>
      <c r="AI25" s="4"/>
      <c r="AJ25" s="4"/>
      <c r="AK25" s="4"/>
      <c r="AL25" s="5"/>
    </row>
    <row r="26" spans="1:38" s="1" customFormat="1" ht="16.5" customHeight="1">
      <c r="A26" s="48" t="s">
        <v>26</v>
      </c>
      <c r="B26" s="49" t="s">
        <v>90</v>
      </c>
      <c r="C26" s="50"/>
      <c r="D26" s="50"/>
      <c r="E26" s="50"/>
      <c r="F26" s="50" t="s">
        <v>39</v>
      </c>
      <c r="G26" s="50"/>
      <c r="H26" s="50"/>
      <c r="I26" s="50"/>
      <c r="J26" s="51"/>
      <c r="K26" s="214">
        <v>200000</v>
      </c>
      <c r="L26" s="272"/>
      <c r="M26" s="272"/>
      <c r="N26" s="272"/>
      <c r="O26" s="272"/>
      <c r="P26" s="265"/>
      <c r="Q26" s="266" t="s">
        <v>35</v>
      </c>
      <c r="R26" s="267"/>
      <c r="S26" s="267"/>
      <c r="T26" s="268"/>
      <c r="U26" s="4"/>
      <c r="V26" s="4"/>
      <c r="W26" s="4"/>
      <c r="X26" s="4"/>
      <c r="Y26" s="313"/>
      <c r="Z26" s="313"/>
      <c r="AA26" s="313"/>
      <c r="AB26" s="313"/>
      <c r="AC26" s="313"/>
      <c r="AD26" s="313"/>
      <c r="AE26" s="207"/>
      <c r="AF26" s="4"/>
      <c r="AG26" s="4"/>
      <c r="AH26" s="4"/>
      <c r="AI26" s="4"/>
      <c r="AJ26" s="4"/>
      <c r="AK26" s="4"/>
      <c r="AL26" s="5"/>
    </row>
    <row r="27" spans="1:38" s="1" customFormat="1" ht="16.5" customHeight="1">
      <c r="A27" s="48" t="s">
        <v>26</v>
      </c>
      <c r="B27" s="49" t="s">
        <v>91</v>
      </c>
      <c r="C27" s="50"/>
      <c r="D27" s="50"/>
      <c r="E27" s="50"/>
      <c r="F27" s="50"/>
      <c r="G27" s="50"/>
      <c r="H27" s="50"/>
      <c r="I27" s="50"/>
      <c r="J27" s="51"/>
      <c r="K27" s="261">
        <v>3000000</v>
      </c>
      <c r="L27" s="262"/>
      <c r="M27" s="262"/>
      <c r="N27" s="262"/>
      <c r="O27" s="262"/>
      <c r="P27" s="263"/>
      <c r="Q27" s="266" t="s">
        <v>35</v>
      </c>
      <c r="R27" s="267"/>
      <c r="S27" s="267"/>
      <c r="T27" s="268"/>
      <c r="U27" s="4"/>
      <c r="V27" s="4"/>
      <c r="W27" s="4"/>
      <c r="X27" s="4"/>
      <c r="Y27" s="313"/>
      <c r="Z27" s="313"/>
      <c r="AA27" s="313"/>
      <c r="AB27" s="313"/>
      <c r="AC27" s="313"/>
      <c r="AD27" s="313"/>
      <c r="AE27" s="207"/>
      <c r="AF27" s="4"/>
      <c r="AG27" s="4"/>
      <c r="AH27" s="4"/>
      <c r="AI27" s="4"/>
      <c r="AJ27" s="4"/>
      <c r="AK27" s="4"/>
      <c r="AL27" s="5"/>
    </row>
    <row r="28" spans="1:38" s="1" customFormat="1" ht="16.5" customHeight="1">
      <c r="A28" s="48"/>
      <c r="B28" s="49"/>
      <c r="C28" s="50"/>
      <c r="D28" s="50"/>
      <c r="E28" s="50"/>
      <c r="F28" s="50"/>
      <c r="G28" s="50"/>
      <c r="H28" s="50"/>
      <c r="I28" s="50"/>
      <c r="J28" s="51"/>
      <c r="K28" s="314"/>
      <c r="L28" s="315"/>
      <c r="M28" s="315"/>
      <c r="N28" s="315"/>
      <c r="O28" s="315"/>
      <c r="P28" s="316"/>
      <c r="Q28" s="52"/>
      <c r="R28" s="53"/>
      <c r="S28" s="53"/>
      <c r="T28" s="54"/>
      <c r="U28" s="4"/>
      <c r="V28" s="4"/>
      <c r="W28" s="4"/>
      <c r="X28" s="4"/>
      <c r="Y28" s="313"/>
      <c r="Z28" s="313"/>
      <c r="AA28" s="313"/>
      <c r="AB28" s="313"/>
      <c r="AC28" s="313"/>
      <c r="AD28" s="313"/>
      <c r="AE28" s="207"/>
      <c r="AF28" s="4"/>
      <c r="AG28" s="4"/>
      <c r="AH28" s="4"/>
      <c r="AI28" s="4"/>
      <c r="AJ28" s="4"/>
      <c r="AK28" s="4"/>
      <c r="AL28" s="5"/>
    </row>
    <row r="29" spans="1:38" s="1" customFormat="1" ht="16.5" customHeight="1">
      <c r="A29" s="48"/>
      <c r="B29" s="49"/>
      <c r="C29" s="50"/>
      <c r="D29" s="50"/>
      <c r="E29" s="50"/>
      <c r="F29" s="50"/>
      <c r="G29" s="50"/>
      <c r="H29" s="50"/>
      <c r="I29" s="50"/>
      <c r="J29" s="51"/>
      <c r="K29" s="314"/>
      <c r="L29" s="315"/>
      <c r="M29" s="315"/>
      <c r="N29" s="315"/>
      <c r="O29" s="315"/>
      <c r="P29" s="316"/>
      <c r="Q29" s="52"/>
      <c r="R29" s="53"/>
      <c r="S29" s="53"/>
      <c r="T29" s="54"/>
      <c r="U29" s="4"/>
      <c r="V29" s="4"/>
      <c r="W29" s="4"/>
      <c r="X29" s="4"/>
      <c r="Y29" s="313"/>
      <c r="Z29" s="313"/>
      <c r="AA29" s="313"/>
      <c r="AB29" s="313"/>
      <c r="AC29" s="313"/>
      <c r="AD29" s="313"/>
      <c r="AE29" s="207"/>
      <c r="AF29" s="4"/>
      <c r="AG29" s="4"/>
      <c r="AH29" s="4"/>
      <c r="AI29" s="4"/>
      <c r="AJ29" s="4"/>
      <c r="AK29" s="4"/>
      <c r="AL29" s="5"/>
    </row>
    <row r="30" spans="1:38" s="1" customFormat="1" ht="16.5" customHeight="1" thickBot="1">
      <c r="A30" s="48"/>
      <c r="B30" s="56"/>
      <c r="C30" s="57"/>
      <c r="D30" s="57"/>
      <c r="E30" s="57"/>
      <c r="F30" s="57"/>
      <c r="G30" s="57"/>
      <c r="H30" s="57"/>
      <c r="I30" s="57"/>
      <c r="J30" s="58"/>
      <c r="K30" s="252"/>
      <c r="L30" s="253"/>
      <c r="M30" s="253"/>
      <c r="N30" s="253"/>
      <c r="O30" s="253"/>
      <c r="P30" s="254"/>
      <c r="Q30" s="52"/>
      <c r="R30" s="53"/>
      <c r="S30" s="53"/>
      <c r="T30" s="5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5"/>
    </row>
    <row r="31" spans="1:38" s="1" customFormat="1" ht="23.25" customHeight="1" thickTop="1" thickBot="1">
      <c r="A31" s="255" t="s">
        <v>21</v>
      </c>
      <c r="B31" s="256"/>
      <c r="C31" s="256"/>
      <c r="D31" s="256"/>
      <c r="E31" s="256"/>
      <c r="F31" s="256"/>
      <c r="G31" s="256"/>
      <c r="H31" s="256"/>
      <c r="I31" s="256"/>
      <c r="J31" s="257"/>
      <c r="K31" s="258">
        <f>SUM(K13:P30)</f>
        <v>58200000</v>
      </c>
      <c r="L31" s="259"/>
      <c r="M31" s="259"/>
      <c r="N31" s="259"/>
      <c r="O31" s="259"/>
      <c r="P31" s="24" t="s">
        <v>40</v>
      </c>
      <c r="Q31" s="22"/>
      <c r="R31" s="23"/>
      <c r="S31" s="23"/>
      <c r="T31" s="2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5"/>
    </row>
    <row r="32" spans="1:38" s="1" customFormat="1" ht="18" customHeight="1" thickTop="1" thickBot="1">
      <c r="A32" s="260" t="s">
        <v>24</v>
      </c>
      <c r="B32" s="260"/>
      <c r="C32" s="260"/>
      <c r="D32" s="260"/>
      <c r="E32" s="260"/>
      <c r="F32" s="260"/>
      <c r="G32" s="260"/>
      <c r="H32" s="260"/>
      <c r="I32" s="260"/>
      <c r="J32" s="260"/>
      <c r="K32" s="260"/>
      <c r="L32" s="260"/>
      <c r="M32" s="260"/>
      <c r="N32" s="260"/>
      <c r="O32" s="260"/>
      <c r="P32" s="260"/>
      <c r="Q32" s="260"/>
      <c r="R32" s="18"/>
      <c r="S32" s="18"/>
      <c r="T32" s="18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5"/>
    </row>
    <row r="33" spans="1:38" s="1" customFormat="1" ht="20.25" customHeight="1" thickTop="1" thickBot="1">
      <c r="A33" s="221" t="s">
        <v>20</v>
      </c>
      <c r="B33" s="222"/>
      <c r="C33" s="222"/>
      <c r="D33" s="223"/>
      <c r="E33" s="221" t="s">
        <v>41</v>
      </c>
      <c r="F33" s="224"/>
      <c r="G33" s="224"/>
      <c r="H33" s="225"/>
      <c r="I33" s="20" t="s">
        <v>4</v>
      </c>
      <c r="J33" s="20"/>
      <c r="K33" s="19" t="s">
        <v>5</v>
      </c>
      <c r="L33" s="20"/>
      <c r="M33" s="21"/>
      <c r="N33" s="19" t="s">
        <v>14</v>
      </c>
      <c r="O33" s="25"/>
      <c r="P33" s="26"/>
      <c r="Q33" s="21"/>
      <c r="R33" s="233" t="s">
        <v>16</v>
      </c>
      <c r="S33" s="234"/>
      <c r="T33" s="235"/>
      <c r="U33" s="4"/>
      <c r="V33" s="59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5"/>
    </row>
    <row r="34" spans="1:38" s="1" customFormat="1" ht="16.5" customHeight="1" thickTop="1">
      <c r="A34" s="195" t="s">
        <v>42</v>
      </c>
      <c r="B34" s="196"/>
      <c r="C34" s="196"/>
      <c r="D34" s="197"/>
      <c r="E34" s="198" t="s">
        <v>101</v>
      </c>
      <c r="F34" s="199"/>
      <c r="G34" s="199"/>
      <c r="H34" s="200"/>
      <c r="I34" s="239" t="s">
        <v>43</v>
      </c>
      <c r="J34" s="240"/>
      <c r="K34" s="60"/>
      <c r="L34" s="61"/>
      <c r="M34" s="62"/>
      <c r="N34" s="241">
        <v>20000000</v>
      </c>
      <c r="O34" s="242"/>
      <c r="P34" s="242"/>
      <c r="Q34" s="243"/>
      <c r="R34" s="244" t="s">
        <v>87</v>
      </c>
      <c r="S34" s="245"/>
      <c r="T34" s="246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5"/>
    </row>
    <row r="35" spans="1:38" s="1" customFormat="1" ht="16.5" customHeight="1">
      <c r="A35" s="201"/>
      <c r="B35" s="202"/>
      <c r="C35" s="202"/>
      <c r="D35" s="203"/>
      <c r="E35" s="204" t="s">
        <v>102</v>
      </c>
      <c r="F35" s="205"/>
      <c r="G35" s="205"/>
      <c r="H35" s="206"/>
      <c r="I35" s="247"/>
      <c r="J35" s="248"/>
      <c r="K35" s="63"/>
      <c r="L35" s="64"/>
      <c r="M35" s="65"/>
      <c r="N35" s="189"/>
      <c r="O35" s="237"/>
      <c r="P35" s="237"/>
      <c r="Q35" s="238"/>
      <c r="R35" s="189"/>
      <c r="S35" s="249"/>
      <c r="T35" s="248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 t="s">
        <v>107</v>
      </c>
      <c r="AG35" s="4"/>
      <c r="AH35" s="4"/>
      <c r="AI35" s="4"/>
      <c r="AJ35" s="4"/>
      <c r="AK35" s="4"/>
      <c r="AL35" s="5"/>
    </row>
    <row r="36" spans="1:38" s="1" customFormat="1" ht="16.5" customHeight="1">
      <c r="A36" s="201"/>
      <c r="B36" s="202"/>
      <c r="C36" s="202"/>
      <c r="D36" s="203"/>
      <c r="E36" s="189"/>
      <c r="F36" s="207"/>
      <c r="G36" s="207"/>
      <c r="H36" s="208"/>
      <c r="I36" s="247"/>
      <c r="J36" s="248"/>
      <c r="K36" s="63"/>
      <c r="L36" s="64"/>
      <c r="M36" s="65"/>
      <c r="N36" s="189"/>
      <c r="O36" s="237"/>
      <c r="P36" s="237"/>
      <c r="Q36" s="238"/>
      <c r="R36" s="189"/>
      <c r="S36" s="249"/>
      <c r="T36" s="248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5"/>
    </row>
    <row r="37" spans="1:38" s="1" customFormat="1" ht="16.5" customHeight="1">
      <c r="A37" s="201" t="s">
        <v>70</v>
      </c>
      <c r="B37" s="202"/>
      <c r="C37" s="202"/>
      <c r="D37" s="203"/>
      <c r="E37" s="189" t="s">
        <v>71</v>
      </c>
      <c r="F37" s="190"/>
      <c r="G37" s="190"/>
      <c r="H37" s="191"/>
      <c r="I37" s="212" t="s">
        <v>43</v>
      </c>
      <c r="J37" s="213"/>
      <c r="K37" s="63"/>
      <c r="L37" s="64"/>
      <c r="M37" s="65"/>
      <c r="N37" s="236">
        <v>7500000</v>
      </c>
      <c r="O37" s="237"/>
      <c r="P37" s="237"/>
      <c r="Q37" s="238"/>
      <c r="R37" s="217" t="s">
        <v>87</v>
      </c>
      <c r="S37" s="218"/>
      <c r="T37" s="219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5"/>
    </row>
    <row r="38" spans="1:38" s="1" customFormat="1" ht="16.5" customHeight="1">
      <c r="A38" s="201" t="s">
        <v>44</v>
      </c>
      <c r="B38" s="202"/>
      <c r="C38" s="202"/>
      <c r="D38" s="203"/>
      <c r="E38" s="189" t="s">
        <v>45</v>
      </c>
      <c r="F38" s="190"/>
      <c r="G38" s="190"/>
      <c r="H38" s="191"/>
      <c r="I38" s="212" t="s">
        <v>43</v>
      </c>
      <c r="J38" s="213"/>
      <c r="K38" s="63"/>
      <c r="L38" s="64"/>
      <c r="M38" s="65"/>
      <c r="N38" s="236">
        <v>15000000</v>
      </c>
      <c r="O38" s="237"/>
      <c r="P38" s="237"/>
      <c r="Q38" s="238"/>
      <c r="R38" s="217" t="s">
        <v>87</v>
      </c>
      <c r="S38" s="218"/>
      <c r="T38" s="219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5"/>
    </row>
    <row r="39" spans="1:38" s="1" customFormat="1" ht="16.5" customHeight="1">
      <c r="A39" s="209" t="s">
        <v>46</v>
      </c>
      <c r="B39" s="210"/>
      <c r="C39" s="210"/>
      <c r="D39" s="211"/>
      <c r="E39" s="189" t="s">
        <v>47</v>
      </c>
      <c r="F39" s="190"/>
      <c r="G39" s="190"/>
      <c r="H39" s="191"/>
      <c r="I39" s="212" t="s">
        <v>43</v>
      </c>
      <c r="J39" s="213"/>
      <c r="K39" s="63"/>
      <c r="L39" s="64"/>
      <c r="M39" s="65"/>
      <c r="N39" s="214">
        <v>1200000</v>
      </c>
      <c r="O39" s="215"/>
      <c r="P39" s="215"/>
      <c r="Q39" s="216"/>
      <c r="R39" s="217" t="s">
        <v>87</v>
      </c>
      <c r="S39" s="218"/>
      <c r="T39" s="219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5"/>
    </row>
    <row r="40" spans="1:38" s="1" customFormat="1" ht="16.5" customHeight="1">
      <c r="A40" s="93" t="s">
        <v>81</v>
      </c>
      <c r="B40" s="102"/>
      <c r="C40" s="102"/>
      <c r="D40" s="103"/>
      <c r="E40" s="192" t="s">
        <v>82</v>
      </c>
      <c r="F40" s="193"/>
      <c r="G40" s="193"/>
      <c r="H40" s="194"/>
      <c r="I40" s="212" t="s">
        <v>43</v>
      </c>
      <c r="J40" s="213"/>
      <c r="K40" s="63"/>
      <c r="L40" s="64"/>
      <c r="M40" s="65"/>
      <c r="N40" s="214">
        <v>9000000</v>
      </c>
      <c r="O40" s="220"/>
      <c r="P40" s="220"/>
      <c r="Q40" s="216"/>
      <c r="R40" s="217" t="s">
        <v>87</v>
      </c>
      <c r="S40" s="218"/>
      <c r="T40" s="219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5"/>
    </row>
    <row r="41" spans="1:38" s="1" customFormat="1" ht="16.5" customHeight="1">
      <c r="A41" s="93"/>
      <c r="B41" s="102"/>
      <c r="C41" s="102"/>
      <c r="D41" s="103"/>
      <c r="E41" s="189" t="s">
        <v>83</v>
      </c>
      <c r="F41" s="207"/>
      <c r="G41" s="207"/>
      <c r="H41" s="208"/>
      <c r="I41" s="84"/>
      <c r="J41" s="54"/>
      <c r="K41" s="63"/>
      <c r="L41" s="64"/>
      <c r="M41" s="65"/>
      <c r="N41" s="81"/>
      <c r="O41" s="99"/>
      <c r="P41" s="99"/>
      <c r="Q41" s="87"/>
      <c r="R41" s="85"/>
      <c r="S41" s="82"/>
      <c r="T41" s="83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5"/>
    </row>
    <row r="42" spans="1:38" ht="19.5" thickBot="1">
      <c r="A42" s="226"/>
      <c r="B42" s="227"/>
      <c r="C42" s="227"/>
      <c r="D42" s="227"/>
      <c r="E42" s="186"/>
      <c r="F42" s="228"/>
      <c r="G42" s="228"/>
      <c r="H42" s="229"/>
      <c r="I42" s="230"/>
      <c r="J42" s="188"/>
      <c r="K42" s="66"/>
      <c r="L42" s="67"/>
      <c r="M42" s="68"/>
      <c r="N42" s="186"/>
      <c r="O42" s="231"/>
      <c r="P42" s="231"/>
      <c r="Q42" s="232"/>
      <c r="R42" s="186"/>
      <c r="S42" s="187"/>
      <c r="T42" s="188"/>
    </row>
    <row r="43" spans="1:38" ht="19.5" thickTop="1">
      <c r="A43" s="27" t="s">
        <v>23</v>
      </c>
      <c r="B43" s="28"/>
      <c r="C43" s="28"/>
      <c r="D43" s="28"/>
      <c r="E43" s="28"/>
      <c r="F43" s="28"/>
      <c r="G43" s="28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</row>
    <row r="44" spans="1:38">
      <c r="A44" s="27"/>
      <c r="B44" s="28"/>
      <c r="C44" s="28"/>
      <c r="D44" s="28"/>
      <c r="E44" s="28"/>
      <c r="F44" s="28"/>
      <c r="G44" s="28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</row>
  </sheetData>
  <sheetProtection formatCells="0" formatColumns="0" formatRows="0" insertColumns="0" insertRows="0" deleteColumns="0" deleteRows="0"/>
  <mergeCells count="115">
    <mergeCell ref="AB17:AC17"/>
    <mergeCell ref="A3:T3"/>
    <mergeCell ref="AB16:AC16"/>
    <mergeCell ref="Y18:AE29"/>
    <mergeCell ref="Q24:T24"/>
    <mergeCell ref="K18:P18"/>
    <mergeCell ref="Q18:T18"/>
    <mergeCell ref="K16:P16"/>
    <mergeCell ref="Q16:T16"/>
    <mergeCell ref="K17:P17"/>
    <mergeCell ref="Q22:T22"/>
    <mergeCell ref="K28:P28"/>
    <mergeCell ref="K29:P29"/>
    <mergeCell ref="Q25:T25"/>
    <mergeCell ref="Q12:T12"/>
    <mergeCell ref="K13:P13"/>
    <mergeCell ref="Q13:T13"/>
    <mergeCell ref="K14:P14"/>
    <mergeCell ref="Q14:T14"/>
    <mergeCell ref="K15:P15"/>
    <mergeCell ref="Q15:T15"/>
    <mergeCell ref="AB14:AC14"/>
    <mergeCell ref="AB15:AC15"/>
    <mergeCell ref="Y11:Z11"/>
    <mergeCell ref="AA11:AC11"/>
    <mergeCell ref="AB13:AC13"/>
    <mergeCell ref="A2:T2"/>
    <mergeCell ref="E5:H6"/>
    <mergeCell ref="I5:L5"/>
    <mergeCell ref="M5:P6"/>
    <mergeCell ref="I6:L6"/>
    <mergeCell ref="E10:G10"/>
    <mergeCell ref="I10:K10"/>
    <mergeCell ref="M10:O10"/>
    <mergeCell ref="Q10:S10"/>
    <mergeCell ref="A7:C7"/>
    <mergeCell ref="E7:G7"/>
    <mergeCell ref="I7:K7"/>
    <mergeCell ref="M7:O7"/>
    <mergeCell ref="Q7:S7"/>
    <mergeCell ref="E8:H8"/>
    <mergeCell ref="I8:L8"/>
    <mergeCell ref="M8:P9"/>
    <mergeCell ref="Q8:T8"/>
    <mergeCell ref="A9:D9"/>
    <mergeCell ref="E9:H9"/>
    <mergeCell ref="Q9:T9"/>
    <mergeCell ref="A10:C10"/>
    <mergeCell ref="I9:K9"/>
    <mergeCell ref="K30:P30"/>
    <mergeCell ref="A31:J31"/>
    <mergeCell ref="K31:O31"/>
    <mergeCell ref="A32:Q32"/>
    <mergeCell ref="R33:T33"/>
    <mergeCell ref="K27:P27"/>
    <mergeCell ref="K19:P19"/>
    <mergeCell ref="Q19:T19"/>
    <mergeCell ref="K20:P20"/>
    <mergeCell ref="Q20:T20"/>
    <mergeCell ref="K21:P21"/>
    <mergeCell ref="Q21:T21"/>
    <mergeCell ref="K22:P22"/>
    <mergeCell ref="K23:P23"/>
    <mergeCell ref="K24:P24"/>
    <mergeCell ref="K25:P25"/>
    <mergeCell ref="K26:P26"/>
    <mergeCell ref="Q23:T23"/>
    <mergeCell ref="Q26:T26"/>
    <mergeCell ref="Q27:T27"/>
    <mergeCell ref="A11:P11"/>
    <mergeCell ref="Q17:T17"/>
    <mergeCell ref="B12:J12"/>
    <mergeCell ref="K12:P12"/>
    <mergeCell ref="I37:J37"/>
    <mergeCell ref="N37:Q37"/>
    <mergeCell ref="R37:T37"/>
    <mergeCell ref="I38:J38"/>
    <mergeCell ref="N38:Q38"/>
    <mergeCell ref="R38:T38"/>
    <mergeCell ref="I34:J34"/>
    <mergeCell ref="N34:Q34"/>
    <mergeCell ref="R34:T34"/>
    <mergeCell ref="I35:J35"/>
    <mergeCell ref="N35:Q35"/>
    <mergeCell ref="R35:T35"/>
    <mergeCell ref="I36:J36"/>
    <mergeCell ref="N36:Q36"/>
    <mergeCell ref="R36:T36"/>
    <mergeCell ref="A33:D33"/>
    <mergeCell ref="E33:H33"/>
    <mergeCell ref="A37:D37"/>
    <mergeCell ref="E37:H37"/>
    <mergeCell ref="A38:D38"/>
    <mergeCell ref="A42:D42"/>
    <mergeCell ref="E42:H42"/>
    <mergeCell ref="I42:J42"/>
    <mergeCell ref="N42:Q42"/>
    <mergeCell ref="R42:T42"/>
    <mergeCell ref="E38:H38"/>
    <mergeCell ref="E39:H39"/>
    <mergeCell ref="E40:H40"/>
    <mergeCell ref="A34:D34"/>
    <mergeCell ref="E34:H34"/>
    <mergeCell ref="A35:D35"/>
    <mergeCell ref="E35:H35"/>
    <mergeCell ref="A36:D36"/>
    <mergeCell ref="E36:H36"/>
    <mergeCell ref="E41:H41"/>
    <mergeCell ref="A39:D39"/>
    <mergeCell ref="I39:J39"/>
    <mergeCell ref="N39:Q39"/>
    <mergeCell ref="R39:T39"/>
    <mergeCell ref="I40:J40"/>
    <mergeCell ref="N40:Q40"/>
    <mergeCell ref="R40:T40"/>
  </mergeCells>
  <phoneticPr fontId="3"/>
  <dataValidations count="4">
    <dataValidation allowBlank="1" showInputMessage="1" sqref="P31 A31 R28:T31 K29:K30 B13:B30 Q13:Q31 K20:K27 K18 J24" xr:uid="{94816B3D-494B-4B3E-ADE2-756EA3DDC963}"/>
    <dataValidation type="list" allowBlank="1" showInputMessage="1" showErrorMessage="1" sqref="AA11:AC11" xr:uid="{50C5397D-74DB-4623-9145-0A66832FEA21}">
      <formula1>$X$13:$X$17</formula1>
    </dataValidation>
    <dataValidation type="list" allowBlank="1" showInputMessage="1" sqref="A13:A30" xr:uid="{7FC5BFC0-D58D-4BD6-86F5-C73D6359CA54}">
      <formula1>"BELS,設備費,工事費,事務費"</formula1>
    </dataValidation>
    <dataValidation type="list" allowBlank="1" showInputMessage="1" showErrorMessage="1" sqref="A3" xr:uid="{2612B036-CB3A-4A0C-B4B2-B01372BF45ED}">
      <formula1>$V$2:$V$3</formula1>
    </dataValidation>
  </dataValidations>
  <pageMargins left="0.70866141732283472" right="0" top="0.74803149606299213" bottom="0" header="0.31496062992125984" footer="0.31496062992125984"/>
  <pageSetup paperSize="8" orientation="landscape" cellComments="asDisplayed" horizontalDpi="1200" verticalDpi="1200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EB131F-6437-42FF-8250-D673112C44EA}">
  <sheetPr>
    <tabColor rgb="FFFFC000"/>
  </sheetPr>
  <dimension ref="A1:AL44"/>
  <sheetViews>
    <sheetView showGridLines="0" view="pageBreakPreview" zoomScaleNormal="100" zoomScaleSheetLayoutView="100" workbookViewId="0">
      <selection activeCell="A7" sqref="A7:C7"/>
    </sheetView>
  </sheetViews>
  <sheetFormatPr defaultRowHeight="18.75"/>
  <cols>
    <col min="1" max="1" width="8" customWidth="1"/>
    <col min="2" max="4" width="3.125" customWidth="1"/>
    <col min="5" max="19" width="4.25" customWidth="1"/>
    <col min="20" max="20" width="4.875" customWidth="1"/>
    <col min="21" max="30" width="5.25" style="2" customWidth="1"/>
    <col min="31" max="37" width="9" style="2"/>
    <col min="38" max="38" width="9" style="3"/>
  </cols>
  <sheetData>
    <row r="1" spans="1:38" ht="18.75" customHeight="1">
      <c r="A1" s="80" t="s">
        <v>113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</row>
    <row r="2" spans="1:38" s="9" customFormat="1" ht="18.75" customHeight="1">
      <c r="A2" s="280" t="s">
        <v>95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S2" s="281"/>
      <c r="T2" s="281"/>
      <c r="U2" s="8"/>
      <c r="V2" s="109" t="s">
        <v>93</v>
      </c>
      <c r="W2" s="110"/>
      <c r="X2" s="110"/>
      <c r="Y2" s="110"/>
      <c r="Z2" s="110"/>
      <c r="AA2" s="110"/>
      <c r="AB2" s="110"/>
      <c r="AC2" s="6"/>
      <c r="AD2" s="6"/>
      <c r="AE2" s="6"/>
      <c r="AF2" s="8"/>
      <c r="AG2" s="8"/>
      <c r="AH2" s="8"/>
      <c r="AI2" s="8"/>
      <c r="AJ2" s="8"/>
      <c r="AK2" s="8"/>
      <c r="AL2" s="8"/>
    </row>
    <row r="3" spans="1:38">
      <c r="A3" s="311" t="s">
        <v>92</v>
      </c>
      <c r="B3" s="311"/>
      <c r="C3" s="311"/>
      <c r="D3" s="311"/>
      <c r="E3" s="311"/>
      <c r="F3" s="311"/>
      <c r="G3" s="311"/>
      <c r="H3" s="311"/>
      <c r="I3" s="311"/>
      <c r="J3" s="311"/>
      <c r="K3" s="311"/>
      <c r="L3" s="311"/>
      <c r="M3" s="311"/>
      <c r="N3" s="311"/>
      <c r="O3" s="311"/>
      <c r="P3" s="311"/>
      <c r="Q3" s="311"/>
      <c r="R3" s="311"/>
      <c r="S3" s="311"/>
      <c r="T3" s="311"/>
      <c r="V3" s="111" t="s">
        <v>94</v>
      </c>
      <c r="W3" s="112"/>
      <c r="X3" s="112"/>
      <c r="Y3" s="112"/>
      <c r="Z3" s="112"/>
      <c r="AA3" s="112"/>
      <c r="AB3" s="112"/>
      <c r="AC3" s="36"/>
      <c r="AD3" s="35"/>
      <c r="AE3" s="4"/>
    </row>
    <row r="4" spans="1:38" ht="19.5" thickBot="1">
      <c r="A4" s="14" t="s">
        <v>114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W4" s="73" t="s">
        <v>72</v>
      </c>
      <c r="X4" s="74"/>
      <c r="Y4" s="74"/>
      <c r="Z4" s="74"/>
      <c r="AA4" s="74"/>
      <c r="AB4" s="74"/>
      <c r="AC4" s="74"/>
      <c r="AD4" s="74"/>
      <c r="AE4" s="74"/>
    </row>
    <row r="5" spans="1:38" s="1" customFormat="1" ht="17.25" customHeight="1" thickTop="1">
      <c r="A5" s="15" t="s">
        <v>0</v>
      </c>
      <c r="B5" s="16"/>
      <c r="C5" s="16"/>
      <c r="D5" s="17"/>
      <c r="E5" s="282" t="s">
        <v>15</v>
      </c>
      <c r="F5" s="283"/>
      <c r="G5" s="283"/>
      <c r="H5" s="284"/>
      <c r="I5" s="282" t="s">
        <v>1</v>
      </c>
      <c r="J5" s="283"/>
      <c r="K5" s="283"/>
      <c r="L5" s="284"/>
      <c r="M5" s="282" t="s">
        <v>17</v>
      </c>
      <c r="N5" s="283"/>
      <c r="O5" s="283"/>
      <c r="P5" s="284"/>
      <c r="Q5" s="37" t="s">
        <v>8</v>
      </c>
      <c r="R5" s="16"/>
      <c r="S5" s="16"/>
      <c r="T5" s="17"/>
      <c r="U5" s="4"/>
      <c r="V5" s="38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5"/>
    </row>
    <row r="6" spans="1:38" s="1" customFormat="1" ht="19.5" customHeight="1" thickBot="1">
      <c r="A6" s="31"/>
      <c r="B6" s="32"/>
      <c r="C6" s="32"/>
      <c r="D6" s="33"/>
      <c r="E6" s="285"/>
      <c r="F6" s="286"/>
      <c r="G6" s="286"/>
      <c r="H6" s="287"/>
      <c r="I6" s="288" t="s">
        <v>2</v>
      </c>
      <c r="J6" s="260"/>
      <c r="K6" s="260"/>
      <c r="L6" s="289"/>
      <c r="M6" s="285"/>
      <c r="N6" s="286"/>
      <c r="O6" s="286"/>
      <c r="P6" s="287"/>
      <c r="Q6" s="31"/>
      <c r="R6" s="32"/>
      <c r="S6" s="32"/>
      <c r="T6" s="33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5"/>
    </row>
    <row r="7" spans="1:38" s="1" customFormat="1" ht="20.25" customHeight="1" thickTop="1" thickBot="1">
      <c r="A7" s="292">
        <v>165000000</v>
      </c>
      <c r="B7" s="293"/>
      <c r="C7" s="293"/>
      <c r="D7" s="39" t="s">
        <v>7</v>
      </c>
      <c r="E7" s="292">
        <v>0</v>
      </c>
      <c r="F7" s="293"/>
      <c r="G7" s="293"/>
      <c r="H7" s="39" t="s">
        <v>7</v>
      </c>
      <c r="I7" s="290">
        <f>A7-E7</f>
        <v>165000000</v>
      </c>
      <c r="J7" s="291"/>
      <c r="K7" s="291"/>
      <c r="L7" s="39" t="s">
        <v>3</v>
      </c>
      <c r="M7" s="294">
        <f>K31</f>
        <v>64020000</v>
      </c>
      <c r="N7" s="295"/>
      <c r="O7" s="295"/>
      <c r="P7" s="39" t="s">
        <v>3</v>
      </c>
      <c r="Q7" s="292">
        <v>53570000</v>
      </c>
      <c r="R7" s="293"/>
      <c r="S7" s="293"/>
      <c r="T7" s="39" t="s">
        <v>3</v>
      </c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5"/>
    </row>
    <row r="8" spans="1:38" s="1" customFormat="1" ht="23.25" customHeight="1" thickTop="1">
      <c r="A8" s="40" t="s">
        <v>13</v>
      </c>
      <c r="B8" s="41"/>
      <c r="C8" s="41"/>
      <c r="D8" s="42"/>
      <c r="E8" s="296" t="s">
        <v>10</v>
      </c>
      <c r="F8" s="297"/>
      <c r="G8" s="297"/>
      <c r="H8" s="298"/>
      <c r="I8" s="296" t="s">
        <v>12</v>
      </c>
      <c r="J8" s="297"/>
      <c r="K8" s="297"/>
      <c r="L8" s="298"/>
      <c r="M8" s="299" t="s">
        <v>110</v>
      </c>
      <c r="N8" s="300"/>
      <c r="O8" s="300"/>
      <c r="P8" s="301"/>
      <c r="Q8" s="296" t="s">
        <v>111</v>
      </c>
      <c r="R8" s="297"/>
      <c r="S8" s="297"/>
      <c r="T8" s="298"/>
      <c r="U8" s="4"/>
      <c r="V8" s="36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5"/>
    </row>
    <row r="9" spans="1:38" s="1" customFormat="1" ht="26.1" customHeight="1" thickBot="1">
      <c r="A9" s="305" t="s">
        <v>9</v>
      </c>
      <c r="B9" s="306"/>
      <c r="C9" s="306"/>
      <c r="D9" s="307"/>
      <c r="E9" s="305" t="s">
        <v>11</v>
      </c>
      <c r="F9" s="306"/>
      <c r="G9" s="306"/>
      <c r="H9" s="307"/>
      <c r="I9" s="250" t="s">
        <v>73</v>
      </c>
      <c r="J9" s="251"/>
      <c r="K9" s="251"/>
      <c r="L9" s="79">
        <f>IF(AA11=X13,AD13,IF(AA11=X14,AD14,IF(AA11=X15,AD15,IF(AA11=X16,AD16,IF(AA11=X17,AD17,"")))))</f>
        <v>0.5</v>
      </c>
      <c r="M9" s="302"/>
      <c r="N9" s="303"/>
      <c r="O9" s="303"/>
      <c r="P9" s="304"/>
      <c r="Q9" s="308" t="s">
        <v>112</v>
      </c>
      <c r="R9" s="309"/>
      <c r="S9" s="309"/>
      <c r="T9" s="310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5"/>
    </row>
    <row r="10" spans="1:38" s="1" customFormat="1" ht="20.25" customHeight="1" thickTop="1" thickBot="1">
      <c r="A10" s="290">
        <f>IF(M7&gt;Q7,Q7,M7)</f>
        <v>53570000</v>
      </c>
      <c r="B10" s="291"/>
      <c r="C10" s="291"/>
      <c r="D10" s="39" t="s">
        <v>7</v>
      </c>
      <c r="E10" s="290">
        <f>IF(I7&gt;A10,A10,I7)</f>
        <v>53570000</v>
      </c>
      <c r="F10" s="291"/>
      <c r="G10" s="291"/>
      <c r="H10" s="39" t="s">
        <v>7</v>
      </c>
      <c r="I10" s="290">
        <f>ROUNDDOWN((E10*L9),-3)</f>
        <v>26785000</v>
      </c>
      <c r="J10" s="291"/>
      <c r="K10" s="291"/>
      <c r="L10" s="39" t="s">
        <v>3</v>
      </c>
      <c r="M10" s="290">
        <f>ROUNDDOWN((Q7*L9),-3)</f>
        <v>26785000</v>
      </c>
      <c r="N10" s="291"/>
      <c r="O10" s="291"/>
      <c r="P10" s="39" t="s">
        <v>3</v>
      </c>
      <c r="Q10" s="290">
        <f>M10-I10</f>
        <v>0</v>
      </c>
      <c r="R10" s="291"/>
      <c r="S10" s="291"/>
      <c r="T10" s="39" t="s">
        <v>3</v>
      </c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5"/>
    </row>
    <row r="11" spans="1:38" s="1" customFormat="1" ht="18" customHeight="1" thickTop="1" thickBot="1">
      <c r="A11" s="273" t="s">
        <v>18</v>
      </c>
      <c r="B11" s="273"/>
      <c r="C11" s="273"/>
      <c r="D11" s="273"/>
      <c r="E11" s="273"/>
      <c r="F11" s="273"/>
      <c r="G11" s="273"/>
      <c r="H11" s="273"/>
      <c r="I11" s="273"/>
      <c r="J11" s="273"/>
      <c r="K11" s="273"/>
      <c r="L11" s="273"/>
      <c r="M11" s="260"/>
      <c r="N11" s="260"/>
      <c r="O11" s="260"/>
      <c r="P11" s="260"/>
      <c r="Q11" s="30"/>
      <c r="R11" s="30"/>
      <c r="S11" s="30"/>
      <c r="T11" s="18"/>
      <c r="U11" s="4"/>
      <c r="V11" s="4"/>
      <c r="W11" s="4"/>
      <c r="X11" s="4"/>
      <c r="Y11" s="323" t="s">
        <v>74</v>
      </c>
      <c r="Z11" s="323"/>
      <c r="AA11" s="275" t="s">
        <v>103</v>
      </c>
      <c r="AB11" s="276"/>
      <c r="AC11" s="277"/>
      <c r="AD11" s="4"/>
      <c r="AE11" s="4"/>
      <c r="AF11" s="4"/>
      <c r="AG11" s="4"/>
      <c r="AH11" s="4"/>
      <c r="AI11" s="4"/>
      <c r="AJ11" s="4"/>
      <c r="AK11" s="4"/>
      <c r="AL11" s="5"/>
    </row>
    <row r="12" spans="1:38" s="1" customFormat="1" ht="18" customHeight="1" thickTop="1" thickBot="1">
      <c r="A12" s="43" t="s">
        <v>19</v>
      </c>
      <c r="B12" s="274" t="s">
        <v>6</v>
      </c>
      <c r="C12" s="234"/>
      <c r="D12" s="234"/>
      <c r="E12" s="234"/>
      <c r="F12" s="234"/>
      <c r="G12" s="234"/>
      <c r="H12" s="234"/>
      <c r="I12" s="234"/>
      <c r="J12" s="234"/>
      <c r="K12" s="233" t="s">
        <v>31</v>
      </c>
      <c r="L12" s="234"/>
      <c r="M12" s="234"/>
      <c r="N12" s="234"/>
      <c r="O12" s="234"/>
      <c r="P12" s="235"/>
      <c r="Q12" s="233" t="s">
        <v>32</v>
      </c>
      <c r="R12" s="234"/>
      <c r="S12" s="234"/>
      <c r="T12" s="235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5"/>
    </row>
    <row r="13" spans="1:38" s="1" customFormat="1" ht="16.5" customHeight="1" thickTop="1">
      <c r="A13" s="44" t="s">
        <v>79</v>
      </c>
      <c r="B13" s="45" t="s">
        <v>80</v>
      </c>
      <c r="C13" s="46"/>
      <c r="D13" s="46"/>
      <c r="E13" s="46"/>
      <c r="F13" s="46"/>
      <c r="G13" s="46"/>
      <c r="H13" s="46"/>
      <c r="I13" s="46"/>
      <c r="J13" s="47"/>
      <c r="K13" s="317">
        <v>500000</v>
      </c>
      <c r="L13" s="318"/>
      <c r="M13" s="318"/>
      <c r="N13" s="318"/>
      <c r="O13" s="318"/>
      <c r="P13" s="319"/>
      <c r="Q13" s="320" t="s">
        <v>100</v>
      </c>
      <c r="R13" s="321"/>
      <c r="S13" s="321"/>
      <c r="T13" s="322"/>
      <c r="U13" s="4"/>
      <c r="V13" s="4"/>
      <c r="W13" s="4"/>
      <c r="X13" s="76" t="s">
        <v>103</v>
      </c>
      <c r="Y13" s="113"/>
      <c r="Z13" s="113"/>
      <c r="AA13" s="114"/>
      <c r="AB13" s="278" t="s">
        <v>75</v>
      </c>
      <c r="AC13" s="279"/>
      <c r="AD13" s="75">
        <v>0.5</v>
      </c>
      <c r="AE13" s="4"/>
      <c r="AF13" s="4"/>
      <c r="AG13" s="4"/>
      <c r="AH13" s="4"/>
      <c r="AI13" s="4"/>
      <c r="AJ13" s="4"/>
      <c r="AK13" s="4"/>
      <c r="AL13" s="5"/>
    </row>
    <row r="14" spans="1:38" s="1" customFormat="1" ht="16.5" customHeight="1">
      <c r="A14" s="48"/>
      <c r="B14" s="49"/>
      <c r="C14" s="50"/>
      <c r="D14" s="50"/>
      <c r="E14" s="50"/>
      <c r="F14" s="50"/>
      <c r="G14" s="50"/>
      <c r="H14" s="50"/>
      <c r="I14" s="50"/>
      <c r="J14" s="51"/>
      <c r="K14" s="214"/>
      <c r="L14" s="264"/>
      <c r="M14" s="264"/>
      <c r="N14" s="264"/>
      <c r="O14" s="264"/>
      <c r="P14" s="265"/>
      <c r="Q14" s="266"/>
      <c r="R14" s="267"/>
      <c r="S14" s="267"/>
      <c r="T14" s="268"/>
      <c r="U14" s="4"/>
      <c r="V14" s="4"/>
      <c r="W14" s="4"/>
      <c r="X14" s="76" t="s">
        <v>104</v>
      </c>
      <c r="Y14" s="113"/>
      <c r="Z14" s="113"/>
      <c r="AA14" s="114"/>
      <c r="AB14" s="278" t="s">
        <v>75</v>
      </c>
      <c r="AC14" s="279"/>
      <c r="AD14" s="75">
        <v>0.33333333333333331</v>
      </c>
      <c r="AE14" s="4"/>
      <c r="AF14" s="4"/>
      <c r="AG14" s="4"/>
      <c r="AH14" s="4"/>
      <c r="AI14" s="4"/>
      <c r="AJ14" s="4"/>
      <c r="AK14" s="4"/>
      <c r="AL14" s="5"/>
    </row>
    <row r="15" spans="1:38" s="1" customFormat="1" ht="16.5" customHeight="1">
      <c r="A15" s="48" t="s">
        <v>25</v>
      </c>
      <c r="B15" s="49" t="s">
        <v>88</v>
      </c>
      <c r="C15" s="50"/>
      <c r="D15" s="50"/>
      <c r="E15" s="50"/>
      <c r="F15" s="50" t="s">
        <v>89</v>
      </c>
      <c r="G15" s="50"/>
      <c r="H15" s="50"/>
      <c r="I15" s="50"/>
      <c r="J15" s="51"/>
      <c r="K15" s="214">
        <v>3000000</v>
      </c>
      <c r="L15" s="272"/>
      <c r="M15" s="272"/>
      <c r="N15" s="272"/>
      <c r="O15" s="272"/>
      <c r="P15" s="265"/>
      <c r="Q15" s="269" t="s">
        <v>100</v>
      </c>
      <c r="R15" s="270"/>
      <c r="S15" s="270"/>
      <c r="T15" s="271"/>
      <c r="U15" s="4"/>
      <c r="V15" s="4"/>
      <c r="W15" s="4"/>
      <c r="X15" s="115" t="s">
        <v>105</v>
      </c>
      <c r="Y15" s="116"/>
      <c r="Z15" s="116"/>
      <c r="AA15" s="117"/>
      <c r="AB15" s="278" t="s">
        <v>75</v>
      </c>
      <c r="AC15" s="279"/>
      <c r="AD15" s="75">
        <v>0.25</v>
      </c>
      <c r="AE15" s="4"/>
      <c r="AF15" s="4"/>
      <c r="AG15" s="4"/>
      <c r="AH15" s="4"/>
      <c r="AI15" s="4"/>
      <c r="AJ15" s="4"/>
      <c r="AK15" s="4"/>
      <c r="AL15" s="5"/>
    </row>
    <row r="16" spans="1:38" s="1" customFormat="1" ht="16.5" customHeight="1">
      <c r="A16" s="48" t="s">
        <v>25</v>
      </c>
      <c r="B16" s="49" t="s">
        <v>34</v>
      </c>
      <c r="C16" s="50"/>
      <c r="D16" s="50"/>
      <c r="E16" s="50"/>
      <c r="F16" s="50" t="s">
        <v>33</v>
      </c>
      <c r="G16" s="50"/>
      <c r="H16" s="50"/>
      <c r="I16" s="50"/>
      <c r="J16" s="51"/>
      <c r="K16" s="214">
        <v>12000000</v>
      </c>
      <c r="L16" s="272"/>
      <c r="M16" s="272"/>
      <c r="N16" s="272"/>
      <c r="O16" s="272"/>
      <c r="P16" s="265"/>
      <c r="Q16" s="266" t="s">
        <v>35</v>
      </c>
      <c r="R16" s="267"/>
      <c r="S16" s="267"/>
      <c r="T16" s="268"/>
      <c r="U16" s="4"/>
      <c r="V16" s="4"/>
      <c r="W16" s="4"/>
      <c r="X16" s="115" t="s">
        <v>106</v>
      </c>
      <c r="Y16" s="116"/>
      <c r="Z16" s="116"/>
      <c r="AA16" s="117"/>
      <c r="AB16" s="278" t="s">
        <v>75</v>
      </c>
      <c r="AC16" s="279"/>
      <c r="AD16" s="75">
        <v>0.25</v>
      </c>
      <c r="AE16" s="4"/>
      <c r="AF16" s="4"/>
      <c r="AG16" s="4"/>
      <c r="AH16" s="4"/>
      <c r="AI16" s="4"/>
      <c r="AJ16" s="4"/>
      <c r="AK16" s="4"/>
      <c r="AL16" s="5"/>
    </row>
    <row r="17" spans="1:38" s="1" customFormat="1" ht="16.5" customHeight="1">
      <c r="A17" s="48" t="s">
        <v>25</v>
      </c>
      <c r="B17" s="49" t="s">
        <v>36</v>
      </c>
      <c r="C17" s="50"/>
      <c r="D17" s="50"/>
      <c r="E17" s="50"/>
      <c r="F17" s="50" t="s">
        <v>27</v>
      </c>
      <c r="G17" s="50"/>
      <c r="H17" s="50"/>
      <c r="I17" s="50"/>
      <c r="J17" s="51"/>
      <c r="K17" s="214">
        <v>5000000</v>
      </c>
      <c r="L17" s="264"/>
      <c r="M17" s="264"/>
      <c r="N17" s="264"/>
      <c r="O17" s="264"/>
      <c r="P17" s="265"/>
      <c r="Q17" s="266" t="s">
        <v>35</v>
      </c>
      <c r="R17" s="267"/>
      <c r="S17" s="267"/>
      <c r="T17" s="268"/>
      <c r="U17" s="4"/>
      <c r="V17" s="4"/>
      <c r="W17" s="4"/>
      <c r="X17" s="115" t="s">
        <v>76</v>
      </c>
      <c r="Y17" s="116"/>
      <c r="Z17" s="116"/>
      <c r="AA17" s="117"/>
      <c r="AB17" s="278" t="s">
        <v>75</v>
      </c>
      <c r="AC17" s="279"/>
      <c r="AD17" s="75">
        <v>0.66666666666666663</v>
      </c>
      <c r="AE17" s="4"/>
      <c r="AF17" s="4"/>
      <c r="AG17" s="4"/>
      <c r="AH17" s="4"/>
      <c r="AI17" s="4"/>
      <c r="AJ17" s="4"/>
      <c r="AK17" s="4"/>
      <c r="AL17" s="5"/>
    </row>
    <row r="18" spans="1:38" s="1" customFormat="1" ht="16.5" customHeight="1">
      <c r="A18" s="48" t="s">
        <v>25</v>
      </c>
      <c r="B18" s="49" t="s">
        <v>38</v>
      </c>
      <c r="C18" s="50"/>
      <c r="D18" s="50"/>
      <c r="E18" s="50"/>
      <c r="F18" s="50" t="s">
        <v>37</v>
      </c>
      <c r="G18" s="50"/>
      <c r="H18" s="50"/>
      <c r="I18" s="50"/>
      <c r="J18" s="51"/>
      <c r="K18" s="214">
        <v>10000000</v>
      </c>
      <c r="L18" s="264"/>
      <c r="M18" s="264"/>
      <c r="N18" s="264"/>
      <c r="O18" s="264"/>
      <c r="P18" s="265"/>
      <c r="Q18" s="266" t="s">
        <v>35</v>
      </c>
      <c r="R18" s="267"/>
      <c r="S18" s="267"/>
      <c r="T18" s="268"/>
      <c r="U18" s="4"/>
      <c r="V18" s="4"/>
      <c r="W18" s="4"/>
      <c r="X18" s="4"/>
      <c r="Y18" s="312" t="s">
        <v>78</v>
      </c>
      <c r="Z18" s="313"/>
      <c r="AA18" s="313"/>
      <c r="AB18" s="313"/>
      <c r="AC18" s="313"/>
      <c r="AD18" s="313"/>
      <c r="AE18" s="207"/>
      <c r="AF18" s="4"/>
      <c r="AG18" s="4"/>
      <c r="AH18" s="4"/>
      <c r="AI18" s="4"/>
      <c r="AJ18" s="4"/>
      <c r="AK18" s="4"/>
      <c r="AL18" s="5"/>
    </row>
    <row r="19" spans="1:38" s="1" customFormat="1" ht="16.5" customHeight="1">
      <c r="A19" s="48" t="s">
        <v>25</v>
      </c>
      <c r="B19" s="49" t="s">
        <v>90</v>
      </c>
      <c r="C19" s="50"/>
      <c r="D19" s="50"/>
      <c r="E19" s="50"/>
      <c r="F19" s="50" t="s">
        <v>39</v>
      </c>
      <c r="G19" s="50"/>
      <c r="H19" s="50"/>
      <c r="I19" s="50"/>
      <c r="J19" s="51"/>
      <c r="K19" s="214">
        <v>1000000</v>
      </c>
      <c r="L19" s="264"/>
      <c r="M19" s="264"/>
      <c r="N19" s="264"/>
      <c r="O19" s="264"/>
      <c r="P19" s="265"/>
      <c r="Q19" s="266" t="s">
        <v>35</v>
      </c>
      <c r="R19" s="267"/>
      <c r="S19" s="267"/>
      <c r="T19" s="268"/>
      <c r="U19" s="4"/>
      <c r="V19" s="4"/>
      <c r="W19" s="4"/>
      <c r="X19" s="4"/>
      <c r="Y19" s="313"/>
      <c r="Z19" s="313"/>
      <c r="AA19" s="313"/>
      <c r="AB19" s="313"/>
      <c r="AC19" s="313"/>
      <c r="AD19" s="313"/>
      <c r="AE19" s="207"/>
      <c r="AF19" s="4"/>
      <c r="AG19" s="4"/>
      <c r="AH19" s="4"/>
      <c r="AI19" s="4"/>
      <c r="AJ19" s="4"/>
      <c r="AK19" s="4"/>
      <c r="AL19" s="5"/>
    </row>
    <row r="20" spans="1:38" s="1" customFormat="1" ht="16.5" customHeight="1">
      <c r="A20" s="48" t="s">
        <v>25</v>
      </c>
      <c r="B20" s="49" t="s">
        <v>91</v>
      </c>
      <c r="C20" s="50"/>
      <c r="D20" s="50"/>
      <c r="E20" s="50"/>
      <c r="F20" s="50"/>
      <c r="G20" s="50"/>
      <c r="H20" s="50"/>
      <c r="I20" s="50"/>
      <c r="J20" s="51"/>
      <c r="K20" s="214">
        <v>6000000</v>
      </c>
      <c r="L20" s="264"/>
      <c r="M20" s="264"/>
      <c r="N20" s="264"/>
      <c r="O20" s="264"/>
      <c r="P20" s="265"/>
      <c r="Q20" s="266" t="s">
        <v>35</v>
      </c>
      <c r="R20" s="267"/>
      <c r="S20" s="267"/>
      <c r="T20" s="268"/>
      <c r="U20" s="4"/>
      <c r="V20" s="4"/>
      <c r="W20" s="4"/>
      <c r="X20" s="4"/>
      <c r="Y20" s="313"/>
      <c r="Z20" s="313"/>
      <c r="AA20" s="313"/>
      <c r="AB20" s="313"/>
      <c r="AC20" s="313"/>
      <c r="AD20" s="313"/>
      <c r="AE20" s="207"/>
      <c r="AF20" s="4"/>
      <c r="AG20" s="4"/>
      <c r="AH20" s="4"/>
      <c r="AI20" s="4"/>
      <c r="AJ20" s="4"/>
      <c r="AK20" s="4"/>
      <c r="AL20" s="5"/>
    </row>
    <row r="21" spans="1:38" s="1" customFormat="1" ht="16.5" customHeight="1">
      <c r="A21" s="48"/>
      <c r="B21" s="49"/>
      <c r="C21" s="50"/>
      <c r="D21" s="50"/>
      <c r="E21" s="50"/>
      <c r="F21" s="50"/>
      <c r="G21" s="50"/>
      <c r="H21" s="50"/>
      <c r="I21" s="50"/>
      <c r="J21" s="51"/>
      <c r="K21" s="214"/>
      <c r="L21" s="264"/>
      <c r="M21" s="264"/>
      <c r="N21" s="264"/>
      <c r="O21" s="264"/>
      <c r="P21" s="265"/>
      <c r="Q21" s="269"/>
      <c r="R21" s="270"/>
      <c r="S21" s="270"/>
      <c r="T21" s="271"/>
      <c r="U21" s="4"/>
      <c r="V21" s="4"/>
      <c r="W21" s="4"/>
      <c r="X21" s="4"/>
      <c r="Y21" s="313"/>
      <c r="Z21" s="313"/>
      <c r="AA21" s="313"/>
      <c r="AB21" s="313"/>
      <c r="AC21" s="313"/>
      <c r="AD21" s="313"/>
      <c r="AE21" s="207"/>
      <c r="AF21" s="4"/>
      <c r="AG21" s="4"/>
      <c r="AH21" s="4"/>
      <c r="AI21" s="4"/>
      <c r="AJ21" s="4"/>
      <c r="AK21" s="4"/>
      <c r="AL21" s="5"/>
    </row>
    <row r="22" spans="1:38" s="1" customFormat="1" ht="16.5" customHeight="1">
      <c r="A22" s="48" t="s">
        <v>26</v>
      </c>
      <c r="B22" s="49" t="s">
        <v>88</v>
      </c>
      <c r="C22" s="50"/>
      <c r="D22" s="50"/>
      <c r="E22" s="50"/>
      <c r="F22" s="50" t="s">
        <v>89</v>
      </c>
      <c r="G22" s="50"/>
      <c r="H22" s="50"/>
      <c r="I22" s="50"/>
      <c r="J22" s="51"/>
      <c r="K22" s="214">
        <v>2000000</v>
      </c>
      <c r="L22" s="264"/>
      <c r="M22" s="264"/>
      <c r="N22" s="264"/>
      <c r="O22" s="264"/>
      <c r="P22" s="265"/>
      <c r="Q22" s="269" t="s">
        <v>100</v>
      </c>
      <c r="R22" s="270"/>
      <c r="S22" s="270"/>
      <c r="T22" s="271"/>
      <c r="U22" s="4"/>
      <c r="V22" s="4"/>
      <c r="W22" s="4"/>
      <c r="X22" s="4"/>
      <c r="Y22" s="313"/>
      <c r="Z22" s="313"/>
      <c r="AA22" s="313"/>
      <c r="AB22" s="313"/>
      <c r="AC22" s="313"/>
      <c r="AD22" s="313"/>
      <c r="AE22" s="207"/>
      <c r="AF22" s="4"/>
      <c r="AG22" s="4"/>
      <c r="AH22" s="4"/>
      <c r="AI22" s="4"/>
      <c r="AJ22" s="4"/>
      <c r="AK22" s="4"/>
      <c r="AL22" s="5"/>
    </row>
    <row r="23" spans="1:38" s="1" customFormat="1" ht="16.5" customHeight="1">
      <c r="A23" s="48" t="s">
        <v>26</v>
      </c>
      <c r="B23" s="49" t="s">
        <v>34</v>
      </c>
      <c r="C23" s="50"/>
      <c r="D23" s="50"/>
      <c r="E23" s="50"/>
      <c r="F23" s="50" t="s">
        <v>33</v>
      </c>
      <c r="G23" s="50"/>
      <c r="H23" s="50"/>
      <c r="I23" s="50"/>
      <c r="J23" s="51"/>
      <c r="K23" s="214">
        <v>8000000</v>
      </c>
      <c r="L23" s="264"/>
      <c r="M23" s="264"/>
      <c r="N23" s="264"/>
      <c r="O23" s="264"/>
      <c r="P23" s="265"/>
      <c r="Q23" s="266" t="s">
        <v>35</v>
      </c>
      <c r="R23" s="267"/>
      <c r="S23" s="267"/>
      <c r="T23" s="268"/>
      <c r="U23" s="4"/>
      <c r="V23" s="4"/>
      <c r="W23" s="4"/>
      <c r="X23" s="4"/>
      <c r="Y23" s="313"/>
      <c r="Z23" s="313"/>
      <c r="AA23" s="313"/>
      <c r="AB23" s="313"/>
      <c r="AC23" s="313"/>
      <c r="AD23" s="313"/>
      <c r="AE23" s="207"/>
      <c r="AF23" s="4"/>
      <c r="AG23" s="4"/>
      <c r="AH23" s="4"/>
      <c r="AI23" s="4"/>
      <c r="AJ23" s="4"/>
      <c r="AK23" s="4"/>
      <c r="AL23" s="5"/>
    </row>
    <row r="24" spans="1:38" s="1" customFormat="1" ht="16.5" customHeight="1">
      <c r="A24" s="48" t="s">
        <v>26</v>
      </c>
      <c r="B24" s="49" t="s">
        <v>36</v>
      </c>
      <c r="C24" s="50"/>
      <c r="D24" s="50"/>
      <c r="E24" s="50"/>
      <c r="F24" s="50" t="s">
        <v>27</v>
      </c>
      <c r="G24" s="50"/>
      <c r="H24" s="50"/>
      <c r="I24" s="50"/>
      <c r="J24" s="55"/>
      <c r="K24" s="214">
        <v>2500000</v>
      </c>
      <c r="L24" s="272"/>
      <c r="M24" s="272"/>
      <c r="N24" s="272"/>
      <c r="O24" s="272"/>
      <c r="P24" s="265"/>
      <c r="Q24" s="266" t="s">
        <v>35</v>
      </c>
      <c r="R24" s="267"/>
      <c r="S24" s="267"/>
      <c r="T24" s="268"/>
      <c r="U24" s="4"/>
      <c r="V24" s="4"/>
      <c r="W24" s="4"/>
      <c r="X24" s="4"/>
      <c r="Y24" s="313"/>
      <c r="Z24" s="313"/>
      <c r="AA24" s="313"/>
      <c r="AB24" s="313"/>
      <c r="AC24" s="313"/>
      <c r="AD24" s="313"/>
      <c r="AE24" s="207"/>
      <c r="AF24" s="4"/>
      <c r="AG24" s="4"/>
      <c r="AH24" s="4"/>
      <c r="AI24" s="4"/>
      <c r="AJ24" s="4"/>
      <c r="AK24" s="4"/>
      <c r="AL24" s="5"/>
    </row>
    <row r="25" spans="1:38" s="1" customFormat="1" ht="16.5" customHeight="1">
      <c r="A25" s="48" t="s">
        <v>26</v>
      </c>
      <c r="B25" s="49" t="s">
        <v>38</v>
      </c>
      <c r="C25" s="50"/>
      <c r="D25" s="50"/>
      <c r="E25" s="50"/>
      <c r="F25" s="50" t="s">
        <v>37</v>
      </c>
      <c r="G25" s="50"/>
      <c r="H25" s="50"/>
      <c r="I25" s="50"/>
      <c r="J25" s="51"/>
      <c r="K25" s="214">
        <v>5000000</v>
      </c>
      <c r="L25" s="272"/>
      <c r="M25" s="272"/>
      <c r="N25" s="272"/>
      <c r="O25" s="272"/>
      <c r="P25" s="265"/>
      <c r="Q25" s="266" t="s">
        <v>35</v>
      </c>
      <c r="R25" s="267"/>
      <c r="S25" s="267"/>
      <c r="T25" s="268"/>
      <c r="U25" s="4"/>
      <c r="V25" s="4"/>
      <c r="W25" s="4"/>
      <c r="X25" s="4"/>
      <c r="Y25" s="313"/>
      <c r="Z25" s="313"/>
      <c r="AA25" s="313"/>
      <c r="AB25" s="313"/>
      <c r="AC25" s="313"/>
      <c r="AD25" s="313"/>
      <c r="AE25" s="207"/>
      <c r="AF25" s="4"/>
      <c r="AG25" s="4"/>
      <c r="AH25" s="4"/>
      <c r="AI25" s="4"/>
      <c r="AJ25" s="4"/>
      <c r="AK25" s="4"/>
      <c r="AL25" s="5"/>
    </row>
    <row r="26" spans="1:38" s="1" customFormat="1" ht="16.5" customHeight="1">
      <c r="A26" s="48" t="s">
        <v>26</v>
      </c>
      <c r="B26" s="49" t="s">
        <v>90</v>
      </c>
      <c r="C26" s="50"/>
      <c r="D26" s="50"/>
      <c r="E26" s="50"/>
      <c r="F26" s="50" t="s">
        <v>39</v>
      </c>
      <c r="G26" s="50"/>
      <c r="H26" s="50"/>
      <c r="I26" s="50"/>
      <c r="J26" s="51"/>
      <c r="K26" s="214">
        <v>200000</v>
      </c>
      <c r="L26" s="272"/>
      <c r="M26" s="272"/>
      <c r="N26" s="272"/>
      <c r="O26" s="272"/>
      <c r="P26" s="265"/>
      <c r="Q26" s="266" t="s">
        <v>35</v>
      </c>
      <c r="R26" s="267"/>
      <c r="S26" s="267"/>
      <c r="T26" s="268"/>
      <c r="U26" s="4"/>
      <c r="V26" s="4"/>
      <c r="W26" s="4"/>
      <c r="X26" s="4"/>
      <c r="Y26" s="313"/>
      <c r="Z26" s="313"/>
      <c r="AA26" s="313"/>
      <c r="AB26" s="313"/>
      <c r="AC26" s="313"/>
      <c r="AD26" s="313"/>
      <c r="AE26" s="207"/>
      <c r="AF26" s="4"/>
      <c r="AG26" s="4"/>
      <c r="AH26" s="4"/>
      <c r="AI26" s="4"/>
      <c r="AJ26" s="4"/>
      <c r="AK26" s="4"/>
      <c r="AL26" s="5"/>
    </row>
    <row r="27" spans="1:38" s="1" customFormat="1" ht="16.5" customHeight="1">
      <c r="A27" s="48" t="s">
        <v>26</v>
      </c>
      <c r="B27" s="49" t="s">
        <v>91</v>
      </c>
      <c r="C27" s="50"/>
      <c r="D27" s="50"/>
      <c r="E27" s="50"/>
      <c r="F27" s="50"/>
      <c r="G27" s="50"/>
      <c r="H27" s="50"/>
      <c r="I27" s="50"/>
      <c r="J27" s="51"/>
      <c r="K27" s="261">
        <v>3000000</v>
      </c>
      <c r="L27" s="262"/>
      <c r="M27" s="262"/>
      <c r="N27" s="262"/>
      <c r="O27" s="262"/>
      <c r="P27" s="263"/>
      <c r="Q27" s="266" t="s">
        <v>35</v>
      </c>
      <c r="R27" s="267"/>
      <c r="S27" s="267"/>
      <c r="T27" s="268"/>
      <c r="U27" s="4"/>
      <c r="V27" s="4"/>
      <c r="W27" s="4"/>
      <c r="X27" s="4"/>
      <c r="Y27" s="313"/>
      <c r="Z27" s="313"/>
      <c r="AA27" s="313"/>
      <c r="AB27" s="313"/>
      <c r="AC27" s="313"/>
      <c r="AD27" s="313"/>
      <c r="AE27" s="207"/>
      <c r="AF27" s="4"/>
      <c r="AG27" s="4"/>
      <c r="AH27" s="4"/>
      <c r="AI27" s="4"/>
      <c r="AJ27" s="4"/>
      <c r="AK27" s="4"/>
      <c r="AL27" s="5"/>
    </row>
    <row r="28" spans="1:38" s="1" customFormat="1" ht="16.5" customHeight="1">
      <c r="A28" s="48"/>
      <c r="B28" s="49"/>
      <c r="C28" s="50"/>
      <c r="D28" s="50"/>
      <c r="E28" s="50"/>
      <c r="F28" s="50"/>
      <c r="G28" s="50"/>
      <c r="H28" s="50"/>
      <c r="I28" s="50"/>
      <c r="J28" s="51"/>
      <c r="K28" s="314"/>
      <c r="L28" s="315"/>
      <c r="M28" s="315"/>
      <c r="N28" s="315"/>
      <c r="O28" s="315"/>
      <c r="P28" s="316"/>
      <c r="Q28" s="52"/>
      <c r="R28" s="53"/>
      <c r="S28" s="53"/>
      <c r="T28" s="54"/>
      <c r="U28" s="4"/>
      <c r="V28" s="4"/>
      <c r="W28" s="4"/>
      <c r="X28" s="4"/>
      <c r="Y28" s="313"/>
      <c r="Z28" s="313"/>
      <c r="AA28" s="313"/>
      <c r="AB28" s="313"/>
      <c r="AC28" s="313"/>
      <c r="AD28" s="313"/>
      <c r="AE28" s="207"/>
      <c r="AF28" s="4"/>
      <c r="AG28" s="4"/>
      <c r="AH28" s="4"/>
      <c r="AI28" s="4"/>
      <c r="AJ28" s="4"/>
      <c r="AK28" s="4"/>
      <c r="AL28" s="5"/>
    </row>
    <row r="29" spans="1:38" s="1" customFormat="1" ht="16.5" customHeight="1">
      <c r="A29" s="48"/>
      <c r="B29" s="49" t="s">
        <v>84</v>
      </c>
      <c r="C29" s="50"/>
      <c r="D29" s="50"/>
      <c r="E29" s="50"/>
      <c r="F29" s="50"/>
      <c r="G29" s="50"/>
      <c r="H29" s="50"/>
      <c r="I29" s="50"/>
      <c r="J29" s="51"/>
      <c r="K29" s="261">
        <f>SUM(K13:P27)*0.1</f>
        <v>5820000</v>
      </c>
      <c r="L29" s="262"/>
      <c r="M29" s="262"/>
      <c r="N29" s="262"/>
      <c r="O29" s="262"/>
      <c r="P29" s="263"/>
      <c r="Q29" s="52"/>
      <c r="R29" s="53"/>
      <c r="S29" s="53"/>
      <c r="T29" s="54"/>
      <c r="U29" s="4"/>
      <c r="V29" s="4"/>
      <c r="W29" s="4"/>
      <c r="X29" s="4"/>
      <c r="Y29" s="313"/>
      <c r="Z29" s="313"/>
      <c r="AA29" s="313"/>
      <c r="AB29" s="313"/>
      <c r="AC29" s="313"/>
      <c r="AD29" s="313"/>
      <c r="AE29" s="207"/>
      <c r="AF29" s="4"/>
      <c r="AG29" s="4"/>
      <c r="AH29" s="4"/>
      <c r="AI29" s="4"/>
      <c r="AJ29" s="4"/>
      <c r="AK29" s="4"/>
      <c r="AL29" s="5"/>
    </row>
    <row r="30" spans="1:38" s="1" customFormat="1" ht="16.5" customHeight="1" thickBot="1">
      <c r="A30" s="48"/>
      <c r="B30" s="56"/>
      <c r="C30" s="57"/>
      <c r="D30" s="57"/>
      <c r="E30" s="57"/>
      <c r="F30" s="57"/>
      <c r="G30" s="57"/>
      <c r="H30" s="57"/>
      <c r="I30" s="57"/>
      <c r="J30" s="58"/>
      <c r="K30" s="252"/>
      <c r="L30" s="253"/>
      <c r="M30" s="253"/>
      <c r="N30" s="253"/>
      <c r="O30" s="253"/>
      <c r="P30" s="254"/>
      <c r="Q30" s="52"/>
      <c r="R30" s="53"/>
      <c r="S30" s="53"/>
      <c r="T30" s="5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5"/>
    </row>
    <row r="31" spans="1:38" s="1" customFormat="1" ht="23.25" customHeight="1" thickTop="1" thickBot="1">
      <c r="A31" s="255" t="s">
        <v>21</v>
      </c>
      <c r="B31" s="256"/>
      <c r="C31" s="256"/>
      <c r="D31" s="256"/>
      <c r="E31" s="256"/>
      <c r="F31" s="256"/>
      <c r="G31" s="256"/>
      <c r="H31" s="256"/>
      <c r="I31" s="256"/>
      <c r="J31" s="257"/>
      <c r="K31" s="258">
        <f>SUM(K13:P30)</f>
        <v>64020000</v>
      </c>
      <c r="L31" s="259"/>
      <c r="M31" s="259"/>
      <c r="N31" s="259"/>
      <c r="O31" s="259"/>
      <c r="P31" s="24" t="s">
        <v>40</v>
      </c>
      <c r="Q31" s="22"/>
      <c r="R31" s="23"/>
      <c r="S31" s="23"/>
      <c r="T31" s="2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5"/>
    </row>
    <row r="32" spans="1:38" s="1" customFormat="1" ht="18" customHeight="1" thickTop="1" thickBot="1">
      <c r="A32" s="260" t="s">
        <v>24</v>
      </c>
      <c r="B32" s="260"/>
      <c r="C32" s="260"/>
      <c r="D32" s="260"/>
      <c r="E32" s="260"/>
      <c r="F32" s="260"/>
      <c r="G32" s="260"/>
      <c r="H32" s="260"/>
      <c r="I32" s="260"/>
      <c r="J32" s="260"/>
      <c r="K32" s="260"/>
      <c r="L32" s="260"/>
      <c r="M32" s="260"/>
      <c r="N32" s="260"/>
      <c r="O32" s="260"/>
      <c r="P32" s="260"/>
      <c r="Q32" s="260"/>
      <c r="R32" s="18"/>
      <c r="S32" s="18"/>
      <c r="T32" s="18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5"/>
    </row>
    <row r="33" spans="1:38" s="1" customFormat="1" ht="20.25" customHeight="1" thickTop="1" thickBot="1">
      <c r="A33" s="221" t="s">
        <v>20</v>
      </c>
      <c r="B33" s="222"/>
      <c r="C33" s="222"/>
      <c r="D33" s="223"/>
      <c r="E33" s="221" t="s">
        <v>41</v>
      </c>
      <c r="F33" s="224"/>
      <c r="G33" s="224"/>
      <c r="H33" s="225"/>
      <c r="I33" s="20" t="s">
        <v>4</v>
      </c>
      <c r="J33" s="20"/>
      <c r="K33" s="19" t="s">
        <v>5</v>
      </c>
      <c r="L33" s="20"/>
      <c r="M33" s="21"/>
      <c r="N33" s="19" t="s">
        <v>14</v>
      </c>
      <c r="O33" s="25"/>
      <c r="P33" s="26"/>
      <c r="Q33" s="21"/>
      <c r="R33" s="233" t="s">
        <v>16</v>
      </c>
      <c r="S33" s="234"/>
      <c r="T33" s="235"/>
      <c r="U33" s="4"/>
      <c r="V33" s="59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5"/>
    </row>
    <row r="34" spans="1:38" s="1" customFormat="1" ht="16.5" customHeight="1" thickTop="1">
      <c r="A34" s="195" t="s">
        <v>42</v>
      </c>
      <c r="B34" s="196"/>
      <c r="C34" s="196"/>
      <c r="D34" s="197"/>
      <c r="E34" s="198" t="s">
        <v>101</v>
      </c>
      <c r="F34" s="199"/>
      <c r="G34" s="199"/>
      <c r="H34" s="200"/>
      <c r="I34" s="239" t="s">
        <v>43</v>
      </c>
      <c r="J34" s="240"/>
      <c r="K34" s="60"/>
      <c r="L34" s="61"/>
      <c r="M34" s="62"/>
      <c r="N34" s="241">
        <v>22000000</v>
      </c>
      <c r="O34" s="242"/>
      <c r="P34" s="242"/>
      <c r="Q34" s="243"/>
      <c r="R34" s="244" t="s">
        <v>87</v>
      </c>
      <c r="S34" s="245"/>
      <c r="T34" s="246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5"/>
    </row>
    <row r="35" spans="1:38" s="1" customFormat="1" ht="16.5" customHeight="1">
      <c r="A35" s="201"/>
      <c r="B35" s="202"/>
      <c r="C35" s="202"/>
      <c r="D35" s="203"/>
      <c r="E35" s="204" t="s">
        <v>102</v>
      </c>
      <c r="F35" s="205"/>
      <c r="G35" s="205"/>
      <c r="H35" s="206"/>
      <c r="I35" s="247"/>
      <c r="J35" s="248"/>
      <c r="K35" s="63"/>
      <c r="L35" s="64"/>
      <c r="M35" s="65"/>
      <c r="N35" s="189"/>
      <c r="O35" s="237"/>
      <c r="P35" s="237"/>
      <c r="Q35" s="238"/>
      <c r="R35" s="189"/>
      <c r="S35" s="249"/>
      <c r="T35" s="248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5"/>
    </row>
    <row r="36" spans="1:38" s="1" customFormat="1" ht="16.5" customHeight="1">
      <c r="A36" s="201"/>
      <c r="B36" s="202"/>
      <c r="C36" s="202"/>
      <c r="D36" s="203"/>
      <c r="E36" s="189"/>
      <c r="F36" s="207"/>
      <c r="G36" s="207"/>
      <c r="H36" s="208"/>
      <c r="I36" s="247"/>
      <c r="J36" s="248"/>
      <c r="K36" s="63"/>
      <c r="L36" s="64"/>
      <c r="M36" s="65"/>
      <c r="N36" s="189"/>
      <c r="O36" s="237"/>
      <c r="P36" s="237"/>
      <c r="Q36" s="238"/>
      <c r="R36" s="189"/>
      <c r="S36" s="249"/>
      <c r="T36" s="248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5"/>
    </row>
    <row r="37" spans="1:38" s="1" customFormat="1" ht="16.5" customHeight="1">
      <c r="A37" s="201" t="s">
        <v>70</v>
      </c>
      <c r="B37" s="202"/>
      <c r="C37" s="202"/>
      <c r="D37" s="203"/>
      <c r="E37" s="189" t="s">
        <v>71</v>
      </c>
      <c r="F37" s="190"/>
      <c r="G37" s="190"/>
      <c r="H37" s="191"/>
      <c r="I37" s="212" t="s">
        <v>43</v>
      </c>
      <c r="J37" s="213"/>
      <c r="K37" s="63"/>
      <c r="L37" s="64"/>
      <c r="M37" s="65"/>
      <c r="N37" s="236">
        <v>8250000</v>
      </c>
      <c r="O37" s="237"/>
      <c r="P37" s="237"/>
      <c r="Q37" s="238"/>
      <c r="R37" s="217" t="s">
        <v>87</v>
      </c>
      <c r="S37" s="218"/>
      <c r="T37" s="219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5"/>
    </row>
    <row r="38" spans="1:38" s="1" customFormat="1" ht="16.5" customHeight="1">
      <c r="A38" s="201" t="s">
        <v>44</v>
      </c>
      <c r="B38" s="202"/>
      <c r="C38" s="202"/>
      <c r="D38" s="203"/>
      <c r="E38" s="189" t="s">
        <v>45</v>
      </c>
      <c r="F38" s="190"/>
      <c r="G38" s="190"/>
      <c r="H38" s="191"/>
      <c r="I38" s="212" t="s">
        <v>43</v>
      </c>
      <c r="J38" s="213"/>
      <c r="K38" s="63"/>
      <c r="L38" s="64"/>
      <c r="M38" s="65"/>
      <c r="N38" s="236">
        <v>16500000</v>
      </c>
      <c r="O38" s="237"/>
      <c r="P38" s="237"/>
      <c r="Q38" s="238"/>
      <c r="R38" s="217" t="s">
        <v>87</v>
      </c>
      <c r="S38" s="218"/>
      <c r="T38" s="219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5"/>
    </row>
    <row r="39" spans="1:38" s="1" customFormat="1" ht="16.5" customHeight="1">
      <c r="A39" s="209"/>
      <c r="B39" s="210"/>
      <c r="C39" s="210"/>
      <c r="D39" s="211"/>
      <c r="E39" s="189"/>
      <c r="F39" s="190"/>
      <c r="G39" s="190"/>
      <c r="H39" s="191"/>
      <c r="I39" s="247"/>
      <c r="J39" s="248"/>
      <c r="K39" s="63"/>
      <c r="L39" s="64"/>
      <c r="M39" s="65"/>
      <c r="N39" s="189"/>
      <c r="O39" s="237"/>
      <c r="P39" s="237"/>
      <c r="Q39" s="238"/>
      <c r="R39" s="217"/>
      <c r="S39" s="218"/>
      <c r="T39" s="219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5"/>
    </row>
    <row r="40" spans="1:38" s="1" customFormat="1" ht="16.5" customHeight="1">
      <c r="A40" s="209" t="s">
        <v>46</v>
      </c>
      <c r="B40" s="210"/>
      <c r="C40" s="210"/>
      <c r="D40" s="211"/>
      <c r="E40" s="189" t="s">
        <v>47</v>
      </c>
      <c r="F40" s="190"/>
      <c r="G40" s="190"/>
      <c r="H40" s="191"/>
      <c r="I40" s="212" t="s">
        <v>43</v>
      </c>
      <c r="J40" s="213"/>
      <c r="K40" s="63"/>
      <c r="L40" s="64"/>
      <c r="M40" s="65"/>
      <c r="N40" s="214">
        <v>1320000</v>
      </c>
      <c r="O40" s="215"/>
      <c r="P40" s="215"/>
      <c r="Q40" s="216"/>
      <c r="R40" s="217" t="s">
        <v>87</v>
      </c>
      <c r="S40" s="218"/>
      <c r="T40" s="219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5"/>
    </row>
    <row r="41" spans="1:38" s="1" customFormat="1" ht="16.5" customHeight="1">
      <c r="A41" s="93" t="s">
        <v>81</v>
      </c>
      <c r="B41" s="102"/>
      <c r="C41" s="102"/>
      <c r="D41" s="103"/>
      <c r="E41" s="94" t="s">
        <v>82</v>
      </c>
      <c r="F41" s="95"/>
      <c r="G41" s="95"/>
      <c r="H41" s="96"/>
      <c r="I41" s="212" t="s">
        <v>43</v>
      </c>
      <c r="J41" s="213"/>
      <c r="K41" s="63"/>
      <c r="L41" s="64"/>
      <c r="M41" s="65"/>
      <c r="N41" s="214">
        <v>9900000</v>
      </c>
      <c r="O41" s="220"/>
      <c r="P41" s="220"/>
      <c r="Q41" s="216"/>
      <c r="R41" s="217" t="s">
        <v>87</v>
      </c>
      <c r="S41" s="218"/>
      <c r="T41" s="219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5"/>
    </row>
    <row r="42" spans="1:38" s="1" customFormat="1" ht="16.5" customHeight="1">
      <c r="A42" s="93"/>
      <c r="B42" s="102"/>
      <c r="C42" s="102"/>
      <c r="D42" s="103"/>
      <c r="E42" s="92" t="s">
        <v>83</v>
      </c>
      <c r="F42" s="100"/>
      <c r="G42" s="100"/>
      <c r="H42" s="101"/>
      <c r="I42" s="84"/>
      <c r="J42" s="54"/>
      <c r="K42" s="63"/>
      <c r="L42" s="64"/>
      <c r="M42" s="65"/>
      <c r="N42" s="81"/>
      <c r="O42" s="86"/>
      <c r="P42" s="86"/>
      <c r="Q42" s="87"/>
      <c r="R42" s="85"/>
      <c r="S42" s="82"/>
      <c r="T42" s="83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5"/>
    </row>
    <row r="43" spans="1:38" ht="19.5" thickBot="1">
      <c r="A43" s="97" t="s">
        <v>48</v>
      </c>
      <c r="B43" s="104"/>
      <c r="C43" s="104"/>
      <c r="D43" s="105"/>
      <c r="E43" s="98"/>
      <c r="F43" s="106"/>
      <c r="G43" s="106"/>
      <c r="H43" s="107"/>
      <c r="I43" s="230"/>
      <c r="J43" s="188"/>
      <c r="K43" s="66"/>
      <c r="L43" s="67"/>
      <c r="M43" s="68"/>
      <c r="N43" s="186"/>
      <c r="O43" s="231"/>
      <c r="P43" s="231"/>
      <c r="Q43" s="232"/>
      <c r="R43" s="186"/>
      <c r="S43" s="187"/>
      <c r="T43" s="188"/>
    </row>
    <row r="44" spans="1:38" ht="19.5" thickTop="1">
      <c r="A44" s="27" t="s">
        <v>23</v>
      </c>
      <c r="B44" s="28"/>
      <c r="C44" s="28"/>
      <c r="D44" s="28"/>
      <c r="E44" s="28"/>
      <c r="F44" s="28"/>
      <c r="G44" s="28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</row>
  </sheetData>
  <sheetProtection formatCells="0" formatColumns="0" formatRows="0" insertColumns="0" insertRows="0" deleteColumns="0" deleteRows="0"/>
  <mergeCells count="116">
    <mergeCell ref="AB17:AC17"/>
    <mergeCell ref="AB16:AC16"/>
    <mergeCell ref="Y18:AE29"/>
    <mergeCell ref="I9:K9"/>
    <mergeCell ref="Q17:T17"/>
    <mergeCell ref="Q22:T22"/>
    <mergeCell ref="Q23:T23"/>
    <mergeCell ref="Y11:Z11"/>
    <mergeCell ref="AA11:AC11"/>
    <mergeCell ref="AB13:AC13"/>
    <mergeCell ref="AB14:AC14"/>
    <mergeCell ref="AB15:AC15"/>
    <mergeCell ref="K18:P18"/>
    <mergeCell ref="Q18:T18"/>
    <mergeCell ref="B12:J12"/>
    <mergeCell ref="K12:P12"/>
    <mergeCell ref="Q12:T12"/>
    <mergeCell ref="K13:P13"/>
    <mergeCell ref="Q13:T13"/>
    <mergeCell ref="K14:P14"/>
    <mergeCell ref="Q14:T14"/>
    <mergeCell ref="K15:P15"/>
    <mergeCell ref="Q15:T15"/>
    <mergeCell ref="K16:P16"/>
    <mergeCell ref="Q16:T16"/>
    <mergeCell ref="A11:P11"/>
    <mergeCell ref="Q7:S7"/>
    <mergeCell ref="E8:H8"/>
    <mergeCell ref="I8:L8"/>
    <mergeCell ref="M8:P9"/>
    <mergeCell ref="Q8:T8"/>
    <mergeCell ref="A9:D9"/>
    <mergeCell ref="E9:H9"/>
    <mergeCell ref="Q9:T9"/>
    <mergeCell ref="A10:C10"/>
    <mergeCell ref="A2:T2"/>
    <mergeCell ref="E5:H6"/>
    <mergeCell ref="I5:L5"/>
    <mergeCell ref="M5:P6"/>
    <mergeCell ref="I6:L6"/>
    <mergeCell ref="E10:G10"/>
    <mergeCell ref="I10:K10"/>
    <mergeCell ref="M10:O10"/>
    <mergeCell ref="Q10:S10"/>
    <mergeCell ref="A7:C7"/>
    <mergeCell ref="E7:G7"/>
    <mergeCell ref="I7:K7"/>
    <mergeCell ref="M7:O7"/>
    <mergeCell ref="A3:T3"/>
    <mergeCell ref="K28:P28"/>
    <mergeCell ref="K29:P29"/>
    <mergeCell ref="K30:P30"/>
    <mergeCell ref="A31:J31"/>
    <mergeCell ref="K31:O31"/>
    <mergeCell ref="A32:Q32"/>
    <mergeCell ref="R33:T33"/>
    <mergeCell ref="K17:P17"/>
    <mergeCell ref="K27:P27"/>
    <mergeCell ref="K19:P19"/>
    <mergeCell ref="Q19:T19"/>
    <mergeCell ref="K20:P20"/>
    <mergeCell ref="Q20:T20"/>
    <mergeCell ref="K21:P21"/>
    <mergeCell ref="Q21:T21"/>
    <mergeCell ref="K22:P22"/>
    <mergeCell ref="K23:P23"/>
    <mergeCell ref="K24:P24"/>
    <mergeCell ref="K25:P25"/>
    <mergeCell ref="K26:P26"/>
    <mergeCell ref="Q24:T24"/>
    <mergeCell ref="Q25:T25"/>
    <mergeCell ref="Q26:T26"/>
    <mergeCell ref="Q27:T27"/>
    <mergeCell ref="I34:J34"/>
    <mergeCell ref="N34:Q34"/>
    <mergeCell ref="R34:T34"/>
    <mergeCell ref="I35:J35"/>
    <mergeCell ref="N35:Q35"/>
    <mergeCell ref="R35:T35"/>
    <mergeCell ref="I36:J36"/>
    <mergeCell ref="N36:Q36"/>
    <mergeCell ref="R36:T36"/>
    <mergeCell ref="R40:T40"/>
    <mergeCell ref="I41:J41"/>
    <mergeCell ref="N41:Q41"/>
    <mergeCell ref="R41:T41"/>
    <mergeCell ref="I37:J37"/>
    <mergeCell ref="N37:Q37"/>
    <mergeCell ref="R37:T37"/>
    <mergeCell ref="I38:J38"/>
    <mergeCell ref="N38:Q38"/>
    <mergeCell ref="R38:T38"/>
    <mergeCell ref="I43:J43"/>
    <mergeCell ref="N43:Q43"/>
    <mergeCell ref="R43:T43"/>
    <mergeCell ref="A37:D37"/>
    <mergeCell ref="E37:H37"/>
    <mergeCell ref="A38:D38"/>
    <mergeCell ref="E38:H38"/>
    <mergeCell ref="A33:D33"/>
    <mergeCell ref="E33:H33"/>
    <mergeCell ref="A40:D40"/>
    <mergeCell ref="E39:H39"/>
    <mergeCell ref="E40:H40"/>
    <mergeCell ref="A39:D39"/>
    <mergeCell ref="A34:D34"/>
    <mergeCell ref="E34:H34"/>
    <mergeCell ref="A35:D35"/>
    <mergeCell ref="E35:H35"/>
    <mergeCell ref="A36:D36"/>
    <mergeCell ref="E36:H36"/>
    <mergeCell ref="I39:J39"/>
    <mergeCell ref="N39:Q39"/>
    <mergeCell ref="R39:T39"/>
    <mergeCell ref="I40:J40"/>
    <mergeCell ref="N40:Q40"/>
  </mergeCells>
  <phoneticPr fontId="3"/>
  <dataValidations count="4">
    <dataValidation allowBlank="1" showInputMessage="1" sqref="P31 A31 R28:T31 Q13:Q31 J24 K20:K27 K18 B13:B30 K29:K30" xr:uid="{F460523F-6C7A-4877-9669-4944CDD00ACB}"/>
    <dataValidation type="list" allowBlank="1" showInputMessage="1" showErrorMessage="1" sqref="AA11:AC11" xr:uid="{824B5814-865C-4B46-94D3-4E0BF760C682}">
      <formula1>$X$13:$X$17</formula1>
    </dataValidation>
    <dataValidation type="list" allowBlank="1" showInputMessage="1" sqref="A13:A30" xr:uid="{F1541441-75CE-40BF-A515-1D44710E3AA6}">
      <formula1>"BELS,設備費,工事費,事務費"</formula1>
    </dataValidation>
    <dataValidation type="list" allowBlank="1" showInputMessage="1" showErrorMessage="1" sqref="A3" xr:uid="{0AB9F112-AD96-4076-8727-ADA01D7BB98A}">
      <formula1>$V$2:$V$3</formula1>
    </dataValidation>
  </dataValidations>
  <pageMargins left="0.70866141732283472" right="0" top="0.74803149606299213" bottom="0" header="0.31496062992125984" footer="0.31496062992125984"/>
  <pageSetup paperSize="8" orientation="landscape" cellComments="asDisplayed" horizontalDpi="1200" verticalDpi="1200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EA10AC-AF04-4D2F-A54E-E2FE25C2C3AC}">
  <sheetPr>
    <tabColor rgb="FF00B050"/>
  </sheetPr>
  <dimension ref="A1:AL48"/>
  <sheetViews>
    <sheetView showGridLines="0" view="pageBreakPreview" topLeftCell="A10" zoomScaleNormal="100" zoomScaleSheetLayoutView="100" workbookViewId="0">
      <selection activeCell="A7" sqref="A7:C7"/>
    </sheetView>
  </sheetViews>
  <sheetFormatPr defaultRowHeight="18.75"/>
  <cols>
    <col min="1" max="1" width="8" customWidth="1"/>
    <col min="2" max="4" width="3.125" customWidth="1"/>
    <col min="5" max="20" width="4.25" customWidth="1"/>
    <col min="21" max="30" width="5.25" style="2" customWidth="1"/>
    <col min="31" max="37" width="9" style="2"/>
    <col min="38" max="38" width="9" style="3"/>
  </cols>
  <sheetData>
    <row r="1" spans="1:38">
      <c r="A1" s="80" t="s">
        <v>113</v>
      </c>
    </row>
    <row r="2" spans="1:38" s="9" customFormat="1">
      <c r="A2" s="311" t="s">
        <v>125</v>
      </c>
      <c r="B2" s="328"/>
      <c r="C2" s="328"/>
      <c r="D2" s="328"/>
      <c r="E2" s="328"/>
      <c r="F2" s="328"/>
      <c r="G2" s="328"/>
      <c r="H2" s="328"/>
      <c r="I2" s="328"/>
      <c r="J2" s="328"/>
      <c r="K2" s="328"/>
      <c r="L2" s="328"/>
      <c r="M2" s="328"/>
      <c r="N2" s="328"/>
      <c r="O2" s="328"/>
      <c r="P2" s="328"/>
      <c r="Q2" s="328"/>
      <c r="R2" s="328"/>
      <c r="S2" s="328"/>
      <c r="T2" s="328"/>
      <c r="U2" s="8"/>
      <c r="V2" s="122" t="s">
        <v>93</v>
      </c>
      <c r="W2" s="6"/>
      <c r="X2" s="6"/>
      <c r="Y2" s="6"/>
      <c r="Z2" s="6"/>
      <c r="AA2" s="6"/>
      <c r="AB2" s="4"/>
      <c r="AC2" s="6"/>
      <c r="AD2" s="108" t="s">
        <v>85</v>
      </c>
      <c r="AE2" s="6"/>
      <c r="AF2" s="8"/>
      <c r="AG2" s="8"/>
      <c r="AH2" s="8"/>
      <c r="AI2" s="8"/>
      <c r="AJ2" s="8"/>
      <c r="AK2" s="8"/>
      <c r="AL2" s="8"/>
    </row>
    <row r="3" spans="1:38">
      <c r="A3" s="311" t="s">
        <v>92</v>
      </c>
      <c r="B3" s="311"/>
      <c r="C3" s="311"/>
      <c r="D3" s="311"/>
      <c r="E3" s="311"/>
      <c r="F3" s="311"/>
      <c r="G3" s="311"/>
      <c r="H3" s="311"/>
      <c r="I3" s="311"/>
      <c r="J3" s="311"/>
      <c r="K3" s="311"/>
      <c r="L3" s="311"/>
      <c r="M3" s="311"/>
      <c r="N3" s="311"/>
      <c r="O3" s="311"/>
      <c r="P3" s="311"/>
      <c r="Q3" s="311"/>
      <c r="R3" s="311"/>
      <c r="S3" s="311"/>
      <c r="T3" s="311"/>
      <c r="V3" s="123" t="s">
        <v>94</v>
      </c>
      <c r="W3" s="6"/>
      <c r="X3" s="4"/>
      <c r="Y3" s="4"/>
      <c r="Z3" s="4"/>
      <c r="AA3" s="4"/>
      <c r="AB3" s="4"/>
      <c r="AC3" s="4"/>
      <c r="AD3" s="91" t="s">
        <v>86</v>
      </c>
      <c r="AE3" s="4"/>
    </row>
    <row r="4" spans="1:38" ht="19.5" thickBot="1">
      <c r="A4" s="14" t="s">
        <v>126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W4" s="6"/>
      <c r="X4" s="4"/>
      <c r="Y4" s="4"/>
      <c r="Z4" s="4"/>
      <c r="AA4" s="4"/>
      <c r="AB4" s="4"/>
      <c r="AC4" s="4"/>
      <c r="AD4" s="91" t="s">
        <v>108</v>
      </c>
      <c r="AE4" s="4"/>
    </row>
    <row r="5" spans="1:38" s="1" customFormat="1" ht="17.25" customHeight="1" thickTop="1">
      <c r="A5" s="15" t="s">
        <v>0</v>
      </c>
      <c r="B5" s="16"/>
      <c r="C5" s="16"/>
      <c r="D5" s="17"/>
      <c r="E5" s="347" t="s">
        <v>15</v>
      </c>
      <c r="F5" s="348"/>
      <c r="G5" s="348"/>
      <c r="H5" s="349"/>
      <c r="I5" s="347" t="s">
        <v>1</v>
      </c>
      <c r="J5" s="348"/>
      <c r="K5" s="348"/>
      <c r="L5" s="349"/>
      <c r="M5" s="347" t="s">
        <v>17</v>
      </c>
      <c r="N5" s="348"/>
      <c r="O5" s="348"/>
      <c r="P5" s="349"/>
      <c r="Q5" s="15" t="s">
        <v>8</v>
      </c>
      <c r="R5" s="16"/>
      <c r="S5" s="16"/>
      <c r="T5" s="17"/>
      <c r="U5" s="4"/>
      <c r="V5" s="4"/>
      <c r="W5" s="4"/>
      <c r="X5" s="4"/>
      <c r="Y5" s="4"/>
      <c r="Z5" s="4"/>
      <c r="AA5" s="4"/>
      <c r="AB5" s="4"/>
      <c r="AC5" s="4"/>
      <c r="AD5" s="91" t="s">
        <v>109</v>
      </c>
      <c r="AE5" s="4"/>
      <c r="AF5" s="4"/>
      <c r="AG5" s="4"/>
      <c r="AH5" s="4"/>
      <c r="AI5" s="4"/>
      <c r="AJ5" s="4"/>
      <c r="AK5" s="4"/>
      <c r="AL5" s="5"/>
    </row>
    <row r="6" spans="1:38" s="1" customFormat="1" ht="17.25" thickBot="1">
      <c r="A6" s="31"/>
      <c r="B6" s="32"/>
      <c r="C6" s="32"/>
      <c r="D6" s="33"/>
      <c r="E6" s="288"/>
      <c r="F6" s="260"/>
      <c r="G6" s="260"/>
      <c r="H6" s="289"/>
      <c r="I6" s="288" t="s">
        <v>2</v>
      </c>
      <c r="J6" s="260"/>
      <c r="K6" s="260"/>
      <c r="L6" s="289"/>
      <c r="M6" s="288"/>
      <c r="N6" s="260"/>
      <c r="O6" s="260"/>
      <c r="P6" s="289"/>
      <c r="Q6" s="31"/>
      <c r="R6" s="32"/>
      <c r="S6" s="32"/>
      <c r="T6" s="33"/>
      <c r="U6" s="4"/>
      <c r="V6" s="4"/>
      <c r="W6" s="6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5"/>
    </row>
    <row r="7" spans="1:38" s="1" customFormat="1" ht="20.25" thickTop="1" thickBot="1">
      <c r="A7" s="350"/>
      <c r="B7" s="351"/>
      <c r="C7" s="351"/>
      <c r="D7" s="7" t="s">
        <v>3</v>
      </c>
      <c r="E7" s="350"/>
      <c r="F7" s="351"/>
      <c r="G7" s="351"/>
      <c r="H7" s="7" t="s">
        <v>3</v>
      </c>
      <c r="I7" s="345">
        <f>A7-E7</f>
        <v>0</v>
      </c>
      <c r="J7" s="346"/>
      <c r="K7" s="346"/>
      <c r="L7" s="7" t="s">
        <v>3</v>
      </c>
      <c r="M7" s="345">
        <f>K31</f>
        <v>0</v>
      </c>
      <c r="N7" s="346"/>
      <c r="O7" s="346"/>
      <c r="P7" s="7" t="s">
        <v>3</v>
      </c>
      <c r="Q7" s="350">
        <v>0</v>
      </c>
      <c r="R7" s="351"/>
      <c r="S7" s="351"/>
      <c r="T7" s="7" t="s">
        <v>3</v>
      </c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5"/>
    </row>
    <row r="8" spans="1:38" s="1" customFormat="1" ht="23.25" customHeight="1" thickTop="1">
      <c r="A8" s="10" t="s">
        <v>13</v>
      </c>
      <c r="B8" s="11"/>
      <c r="C8" s="11"/>
      <c r="D8" s="12"/>
      <c r="E8" s="329" t="s">
        <v>10</v>
      </c>
      <c r="F8" s="330"/>
      <c r="G8" s="330"/>
      <c r="H8" s="331"/>
      <c r="I8" s="329" t="s">
        <v>12</v>
      </c>
      <c r="J8" s="330"/>
      <c r="K8" s="330"/>
      <c r="L8" s="331"/>
      <c r="M8" s="332" t="s">
        <v>110</v>
      </c>
      <c r="N8" s="333"/>
      <c r="O8" s="333"/>
      <c r="P8" s="334"/>
      <c r="Q8" s="329" t="s">
        <v>111</v>
      </c>
      <c r="R8" s="330"/>
      <c r="S8" s="330"/>
      <c r="T8" s="331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5"/>
    </row>
    <row r="9" spans="1:38" s="1" customFormat="1" ht="26.1" customHeight="1" thickBot="1">
      <c r="A9" s="338" t="s">
        <v>9</v>
      </c>
      <c r="B9" s="339"/>
      <c r="C9" s="340"/>
      <c r="D9" s="341"/>
      <c r="E9" s="338" t="s">
        <v>11</v>
      </c>
      <c r="F9" s="339"/>
      <c r="G9" s="340"/>
      <c r="H9" s="341"/>
      <c r="I9" s="250" t="s">
        <v>73</v>
      </c>
      <c r="J9" s="251"/>
      <c r="K9" s="251"/>
      <c r="L9" s="79">
        <f>IF(X12=V14,AA14,IF(X12=V15,AA15,IF(X12=V16,AA16,IF(X12=V17,AA17,IF(X12=V18,AA18,"")))))</f>
        <v>0.5</v>
      </c>
      <c r="M9" s="335"/>
      <c r="N9" s="336"/>
      <c r="O9" s="336"/>
      <c r="P9" s="337"/>
      <c r="Q9" s="338" t="s">
        <v>112</v>
      </c>
      <c r="R9" s="339"/>
      <c r="S9" s="339"/>
      <c r="T9" s="341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5"/>
    </row>
    <row r="10" spans="1:38" s="1" customFormat="1" ht="20.25" thickTop="1" thickBot="1">
      <c r="A10" s="345">
        <f>IF(M7&gt;Q7,Q7,M7)</f>
        <v>0</v>
      </c>
      <c r="B10" s="346"/>
      <c r="C10" s="346"/>
      <c r="D10" s="7" t="s">
        <v>3</v>
      </c>
      <c r="E10" s="345">
        <f>IF(I7&gt;A10,A10,I7)</f>
        <v>0</v>
      </c>
      <c r="F10" s="346"/>
      <c r="G10" s="346"/>
      <c r="H10" s="7" t="s">
        <v>3</v>
      </c>
      <c r="I10" s="290">
        <f>ROUNDDOWN(E10*L9,-3)</f>
        <v>0</v>
      </c>
      <c r="J10" s="291"/>
      <c r="K10" s="291"/>
      <c r="L10" s="7" t="s">
        <v>3</v>
      </c>
      <c r="M10" s="345">
        <f>ROUNDDOWN(Q7*L9,-3)</f>
        <v>0</v>
      </c>
      <c r="N10" s="346"/>
      <c r="O10" s="346"/>
      <c r="P10" s="7" t="s">
        <v>3</v>
      </c>
      <c r="Q10" s="345">
        <f>M10-I10</f>
        <v>0</v>
      </c>
      <c r="R10" s="346"/>
      <c r="S10" s="346"/>
      <c r="T10" s="7" t="s">
        <v>3</v>
      </c>
      <c r="U10" s="4"/>
      <c r="V10" s="5"/>
      <c r="W10" s="5"/>
      <c r="X10" s="4"/>
      <c r="Y10" s="4"/>
      <c r="Z10" s="6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5"/>
    </row>
    <row r="11" spans="1:38" s="1" customFormat="1" ht="18" thickTop="1" thickBot="1">
      <c r="A11" s="273" t="s">
        <v>18</v>
      </c>
      <c r="B11" s="273"/>
      <c r="C11" s="273"/>
      <c r="D11" s="273"/>
      <c r="E11" s="273"/>
      <c r="F11" s="273"/>
      <c r="G11" s="273"/>
      <c r="H11" s="273"/>
      <c r="I11" s="273"/>
      <c r="J11" s="273"/>
      <c r="K11" s="273"/>
      <c r="L11" s="273"/>
      <c r="M11" s="260"/>
      <c r="N11" s="260"/>
      <c r="O11" s="260"/>
      <c r="P11" s="260"/>
      <c r="Q11" s="30"/>
      <c r="R11" s="30"/>
      <c r="S11" s="30"/>
      <c r="T11" s="18"/>
      <c r="U11" s="4"/>
      <c r="V11" s="5"/>
      <c r="W11" s="5"/>
      <c r="X11" s="4"/>
      <c r="Y11" s="4"/>
      <c r="Z11" s="6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5"/>
    </row>
    <row r="12" spans="1:38" s="1" customFormat="1" ht="18" customHeight="1" thickTop="1" thickBot="1">
      <c r="A12" s="43" t="s">
        <v>19</v>
      </c>
      <c r="B12" s="274" t="s">
        <v>6</v>
      </c>
      <c r="C12" s="234"/>
      <c r="D12" s="234"/>
      <c r="E12" s="234"/>
      <c r="F12" s="234"/>
      <c r="G12" s="234"/>
      <c r="H12" s="234"/>
      <c r="I12" s="234"/>
      <c r="J12" s="234"/>
      <c r="K12" s="233" t="s">
        <v>31</v>
      </c>
      <c r="L12" s="234"/>
      <c r="M12" s="234"/>
      <c r="N12" s="234"/>
      <c r="O12" s="234"/>
      <c r="P12" s="235"/>
      <c r="Q12" s="233" t="s">
        <v>32</v>
      </c>
      <c r="R12" s="234"/>
      <c r="S12" s="234"/>
      <c r="T12" s="235"/>
      <c r="U12" s="4"/>
      <c r="V12" s="324" t="s">
        <v>74</v>
      </c>
      <c r="W12" s="324"/>
      <c r="X12" s="325" t="s">
        <v>121</v>
      </c>
      <c r="Y12" s="326"/>
      <c r="Z12" s="327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5"/>
    </row>
    <row r="13" spans="1:38" s="1" customFormat="1" ht="17.25" customHeight="1" thickTop="1">
      <c r="A13" s="44"/>
      <c r="B13" s="45"/>
      <c r="C13" s="46"/>
      <c r="D13" s="46"/>
      <c r="E13" s="46"/>
      <c r="F13" s="46"/>
      <c r="G13" s="46"/>
      <c r="H13" s="46"/>
      <c r="I13" s="46"/>
      <c r="J13" s="47"/>
      <c r="K13" s="342"/>
      <c r="L13" s="343"/>
      <c r="M13" s="343"/>
      <c r="N13" s="343"/>
      <c r="O13" s="343"/>
      <c r="P13" s="344"/>
      <c r="Q13" s="320"/>
      <c r="R13" s="321"/>
      <c r="S13" s="321"/>
      <c r="T13" s="322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5"/>
    </row>
    <row r="14" spans="1:38" s="1" customFormat="1" ht="16.5" customHeight="1">
      <c r="A14" s="48"/>
      <c r="B14" s="49"/>
      <c r="C14" s="50"/>
      <c r="D14" s="50"/>
      <c r="E14" s="50"/>
      <c r="F14" s="50"/>
      <c r="G14" s="50"/>
      <c r="H14" s="50"/>
      <c r="I14" s="50"/>
      <c r="J14" s="51"/>
      <c r="K14" s="352"/>
      <c r="L14" s="353"/>
      <c r="M14" s="353"/>
      <c r="N14" s="353"/>
      <c r="O14" s="353"/>
      <c r="P14" s="354"/>
      <c r="Q14" s="266"/>
      <c r="R14" s="267"/>
      <c r="S14" s="267"/>
      <c r="T14" s="268"/>
      <c r="U14" s="4"/>
      <c r="V14" s="118" t="s">
        <v>121</v>
      </c>
      <c r="W14" s="119"/>
      <c r="X14" s="120"/>
      <c r="Y14" s="278" t="s">
        <v>75</v>
      </c>
      <c r="Z14" s="279"/>
      <c r="AA14" s="124">
        <v>0.5</v>
      </c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5"/>
    </row>
    <row r="15" spans="1:38" s="1" customFormat="1" ht="16.5" customHeight="1">
      <c r="A15" s="48"/>
      <c r="B15" s="49"/>
      <c r="C15" s="50"/>
      <c r="D15" s="50"/>
      <c r="E15" s="50"/>
      <c r="F15" s="50"/>
      <c r="G15" s="50"/>
      <c r="H15" s="50"/>
      <c r="I15" s="50"/>
      <c r="J15" s="51"/>
      <c r="K15" s="352"/>
      <c r="L15" s="353"/>
      <c r="M15" s="353"/>
      <c r="N15" s="353"/>
      <c r="O15" s="353"/>
      <c r="P15" s="354"/>
      <c r="Q15" s="269"/>
      <c r="R15" s="270"/>
      <c r="S15" s="270"/>
      <c r="T15" s="271"/>
      <c r="U15" s="4"/>
      <c r="V15" s="118" t="s">
        <v>122</v>
      </c>
      <c r="W15" s="76"/>
      <c r="X15" s="121"/>
      <c r="Y15" s="278" t="s">
        <v>75</v>
      </c>
      <c r="Z15" s="279"/>
      <c r="AA15" s="124">
        <v>0.33333333333333331</v>
      </c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5"/>
    </row>
    <row r="16" spans="1:38" s="1" customFormat="1" ht="16.5" customHeight="1">
      <c r="A16" s="48"/>
      <c r="B16" s="49"/>
      <c r="C16" s="50"/>
      <c r="D16" s="50"/>
      <c r="E16" s="50"/>
      <c r="F16" s="50"/>
      <c r="G16" s="50"/>
      <c r="H16" s="50"/>
      <c r="I16" s="50"/>
      <c r="J16" s="51"/>
      <c r="K16" s="352"/>
      <c r="L16" s="353"/>
      <c r="M16" s="353"/>
      <c r="N16" s="353"/>
      <c r="O16" s="353"/>
      <c r="P16" s="354"/>
      <c r="Q16" s="266"/>
      <c r="R16" s="267"/>
      <c r="S16" s="267"/>
      <c r="T16" s="268"/>
      <c r="U16" s="4"/>
      <c r="V16" s="118" t="s">
        <v>123</v>
      </c>
      <c r="W16" s="119"/>
      <c r="X16" s="120"/>
      <c r="Y16" s="278" t="s">
        <v>75</v>
      </c>
      <c r="Z16" s="279"/>
      <c r="AA16" s="124">
        <v>0.25</v>
      </c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5"/>
    </row>
    <row r="17" spans="1:38" s="1" customFormat="1" ht="16.5" customHeight="1">
      <c r="A17" s="48"/>
      <c r="B17" s="49"/>
      <c r="C17" s="50"/>
      <c r="D17" s="50"/>
      <c r="E17" s="50"/>
      <c r="F17" s="50"/>
      <c r="G17" s="50"/>
      <c r="H17" s="50"/>
      <c r="I17" s="50"/>
      <c r="J17" s="51"/>
      <c r="K17" s="352"/>
      <c r="L17" s="353"/>
      <c r="M17" s="353"/>
      <c r="N17" s="353"/>
      <c r="O17" s="353"/>
      <c r="P17" s="354"/>
      <c r="Q17" s="266"/>
      <c r="R17" s="267"/>
      <c r="S17" s="267"/>
      <c r="T17" s="268"/>
      <c r="U17" s="4"/>
      <c r="V17" s="118" t="s">
        <v>124</v>
      </c>
      <c r="W17" s="119"/>
      <c r="X17" s="120"/>
      <c r="Y17" s="278" t="s">
        <v>75</v>
      </c>
      <c r="Z17" s="279"/>
      <c r="AA17" s="124">
        <v>0.25</v>
      </c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5"/>
    </row>
    <row r="18" spans="1:38" s="1" customFormat="1" ht="16.5" customHeight="1">
      <c r="A18" s="48"/>
      <c r="B18" s="49"/>
      <c r="C18" s="50"/>
      <c r="D18" s="50"/>
      <c r="E18" s="50"/>
      <c r="F18" s="50"/>
      <c r="G18" s="50"/>
      <c r="H18" s="50"/>
      <c r="I18" s="50"/>
      <c r="J18" s="51"/>
      <c r="K18" s="352"/>
      <c r="L18" s="353"/>
      <c r="M18" s="353"/>
      <c r="N18" s="353"/>
      <c r="O18" s="353"/>
      <c r="P18" s="354"/>
      <c r="Q18" s="266"/>
      <c r="R18" s="267"/>
      <c r="S18" s="267"/>
      <c r="T18" s="268"/>
      <c r="U18" s="4"/>
      <c r="V18" s="118" t="s">
        <v>76</v>
      </c>
      <c r="W18" s="119"/>
      <c r="X18" s="120"/>
      <c r="Y18" s="278" t="s">
        <v>75</v>
      </c>
      <c r="Z18" s="279"/>
      <c r="AA18" s="124">
        <v>0.66666666666666663</v>
      </c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5"/>
    </row>
    <row r="19" spans="1:38" s="1" customFormat="1" ht="16.5" customHeight="1">
      <c r="A19" s="48"/>
      <c r="B19" s="49"/>
      <c r="C19" s="50"/>
      <c r="D19" s="50"/>
      <c r="E19" s="50"/>
      <c r="F19" s="50"/>
      <c r="G19" s="50"/>
      <c r="H19" s="50"/>
      <c r="I19" s="50"/>
      <c r="J19" s="51"/>
      <c r="K19" s="352"/>
      <c r="L19" s="353"/>
      <c r="M19" s="353"/>
      <c r="N19" s="353"/>
      <c r="O19" s="353"/>
      <c r="P19" s="354"/>
      <c r="Q19" s="266"/>
      <c r="R19" s="267"/>
      <c r="S19" s="267"/>
      <c r="T19" s="268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5"/>
    </row>
    <row r="20" spans="1:38" s="1" customFormat="1" ht="16.5" customHeight="1">
      <c r="A20" s="48"/>
      <c r="B20" s="49"/>
      <c r="C20" s="50"/>
      <c r="D20" s="50"/>
      <c r="E20" s="50"/>
      <c r="F20" s="50"/>
      <c r="G20" s="50"/>
      <c r="H20" s="50"/>
      <c r="I20" s="50"/>
      <c r="J20" s="51"/>
      <c r="K20" s="352"/>
      <c r="L20" s="353"/>
      <c r="M20" s="353"/>
      <c r="N20" s="353"/>
      <c r="O20" s="353"/>
      <c r="P20" s="354"/>
      <c r="Q20" s="269"/>
      <c r="R20" s="270"/>
      <c r="S20" s="270"/>
      <c r="T20" s="271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5"/>
    </row>
    <row r="21" spans="1:38" s="1" customFormat="1" ht="16.5" customHeight="1">
      <c r="A21" s="48"/>
      <c r="B21" s="49"/>
      <c r="C21" s="50"/>
      <c r="D21" s="50"/>
      <c r="E21" s="50"/>
      <c r="F21" s="50"/>
      <c r="G21" s="50"/>
      <c r="H21" s="50"/>
      <c r="I21" s="50"/>
      <c r="J21" s="51"/>
      <c r="K21" s="352"/>
      <c r="L21" s="353"/>
      <c r="M21" s="353"/>
      <c r="N21" s="353"/>
      <c r="O21" s="353"/>
      <c r="P21" s="354"/>
      <c r="Q21" s="266"/>
      <c r="R21" s="267"/>
      <c r="S21" s="267"/>
      <c r="T21" s="268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5"/>
    </row>
    <row r="22" spans="1:38" s="1" customFormat="1" ht="16.5" customHeight="1">
      <c r="A22" s="48"/>
      <c r="B22" s="49"/>
      <c r="C22" s="50"/>
      <c r="D22" s="50"/>
      <c r="E22" s="50"/>
      <c r="F22" s="50"/>
      <c r="G22" s="50"/>
      <c r="H22" s="50"/>
      <c r="I22" s="50"/>
      <c r="J22" s="55"/>
      <c r="K22" s="352"/>
      <c r="L22" s="353"/>
      <c r="M22" s="353"/>
      <c r="N22" s="353"/>
      <c r="O22" s="353"/>
      <c r="P22" s="354"/>
      <c r="Q22" s="266"/>
      <c r="R22" s="267"/>
      <c r="S22" s="267"/>
      <c r="T22" s="268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5"/>
    </row>
    <row r="23" spans="1:38" s="1" customFormat="1" ht="16.5" customHeight="1">
      <c r="A23" s="48"/>
      <c r="B23" s="49"/>
      <c r="C23" s="50"/>
      <c r="D23" s="50"/>
      <c r="E23" s="50"/>
      <c r="F23" s="50"/>
      <c r="G23" s="50"/>
      <c r="H23" s="50"/>
      <c r="I23" s="50"/>
      <c r="J23" s="51"/>
      <c r="K23" s="352"/>
      <c r="L23" s="353"/>
      <c r="M23" s="353"/>
      <c r="N23" s="353"/>
      <c r="O23" s="353"/>
      <c r="P23" s="354"/>
      <c r="Q23" s="266"/>
      <c r="R23" s="267"/>
      <c r="S23" s="267"/>
      <c r="T23" s="268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5"/>
    </row>
    <row r="24" spans="1:38" s="1" customFormat="1" ht="16.5" customHeight="1">
      <c r="A24" s="48"/>
      <c r="B24" s="49"/>
      <c r="C24" s="50"/>
      <c r="D24" s="50"/>
      <c r="E24" s="50"/>
      <c r="F24" s="50"/>
      <c r="G24" s="50"/>
      <c r="H24" s="50"/>
      <c r="I24" s="50"/>
      <c r="J24" s="51"/>
      <c r="K24" s="352"/>
      <c r="L24" s="353"/>
      <c r="M24" s="353"/>
      <c r="N24" s="353"/>
      <c r="O24" s="353"/>
      <c r="P24" s="354"/>
      <c r="Q24" s="52"/>
      <c r="R24" s="53"/>
      <c r="S24" s="53"/>
      <c r="T24" s="5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5"/>
    </row>
    <row r="25" spans="1:38" s="1" customFormat="1" ht="16.5" customHeight="1">
      <c r="A25" s="48"/>
      <c r="B25" s="49"/>
      <c r="C25" s="50"/>
      <c r="D25" s="50"/>
      <c r="E25" s="50"/>
      <c r="F25" s="50"/>
      <c r="G25" s="50"/>
      <c r="H25" s="50"/>
      <c r="I25" s="50"/>
      <c r="J25" s="51"/>
      <c r="K25" s="352"/>
      <c r="L25" s="353"/>
      <c r="M25" s="353"/>
      <c r="N25" s="353"/>
      <c r="O25" s="353"/>
      <c r="P25" s="354"/>
      <c r="Q25" s="52"/>
      <c r="R25" s="53"/>
      <c r="S25" s="53"/>
      <c r="T25" s="5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5"/>
    </row>
    <row r="26" spans="1:38" s="1" customFormat="1" ht="16.5" customHeight="1">
      <c r="A26" s="48"/>
      <c r="B26" s="49"/>
      <c r="C26" s="50"/>
      <c r="D26" s="50"/>
      <c r="E26" s="50"/>
      <c r="F26" s="50"/>
      <c r="G26" s="50"/>
      <c r="H26" s="50"/>
      <c r="I26" s="50"/>
      <c r="J26" s="51"/>
      <c r="K26" s="352"/>
      <c r="L26" s="353"/>
      <c r="M26" s="353"/>
      <c r="N26" s="353"/>
      <c r="O26" s="353"/>
      <c r="P26" s="354"/>
      <c r="Q26" s="52"/>
      <c r="R26" s="53"/>
      <c r="S26" s="53"/>
      <c r="T26" s="5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5"/>
    </row>
    <row r="27" spans="1:38" s="1" customFormat="1" ht="16.5" customHeight="1">
      <c r="A27" s="48"/>
      <c r="B27" s="49"/>
      <c r="C27" s="50"/>
      <c r="D27" s="50"/>
      <c r="E27" s="50"/>
      <c r="F27" s="50"/>
      <c r="G27" s="50"/>
      <c r="H27" s="50"/>
      <c r="I27" s="50"/>
      <c r="J27" s="51"/>
      <c r="K27" s="352"/>
      <c r="L27" s="353"/>
      <c r="M27" s="353"/>
      <c r="N27" s="353"/>
      <c r="O27" s="353"/>
      <c r="P27" s="354"/>
      <c r="Q27" s="52"/>
      <c r="R27" s="53"/>
      <c r="S27" s="53"/>
      <c r="T27" s="5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5"/>
    </row>
    <row r="28" spans="1:38" s="1" customFormat="1" ht="16.5" customHeight="1">
      <c r="A28" s="48"/>
      <c r="B28" s="49"/>
      <c r="C28" s="50"/>
      <c r="D28" s="50"/>
      <c r="E28" s="50"/>
      <c r="F28" s="50"/>
      <c r="G28" s="50"/>
      <c r="H28" s="50"/>
      <c r="I28" s="50"/>
      <c r="J28" s="51"/>
      <c r="K28" s="352"/>
      <c r="L28" s="353"/>
      <c r="M28" s="353"/>
      <c r="N28" s="353"/>
      <c r="O28" s="353"/>
      <c r="P28" s="354"/>
      <c r="Q28" s="52"/>
      <c r="R28" s="53"/>
      <c r="S28" s="53"/>
      <c r="T28" s="5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5"/>
    </row>
    <row r="29" spans="1:38" s="1" customFormat="1" ht="16.5" customHeight="1">
      <c r="A29" s="48"/>
      <c r="B29" s="49"/>
      <c r="C29" s="50"/>
      <c r="D29" s="50"/>
      <c r="E29" s="50"/>
      <c r="F29" s="50"/>
      <c r="G29" s="50"/>
      <c r="H29" s="50"/>
      <c r="I29" s="50"/>
      <c r="J29" s="51"/>
      <c r="K29" s="352"/>
      <c r="L29" s="353"/>
      <c r="M29" s="353"/>
      <c r="N29" s="353"/>
      <c r="O29" s="353"/>
      <c r="P29" s="354"/>
      <c r="Q29" s="52"/>
      <c r="R29" s="53"/>
      <c r="S29" s="53"/>
      <c r="T29" s="5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5"/>
    </row>
    <row r="30" spans="1:38" s="1" customFormat="1" ht="16.5" customHeight="1" thickBot="1">
      <c r="A30" s="48"/>
      <c r="B30" s="56"/>
      <c r="C30" s="57"/>
      <c r="D30" s="57"/>
      <c r="E30" s="57"/>
      <c r="F30" s="57"/>
      <c r="G30" s="57"/>
      <c r="H30" s="57"/>
      <c r="I30" s="57"/>
      <c r="J30" s="58"/>
      <c r="K30" s="355"/>
      <c r="L30" s="356"/>
      <c r="M30" s="356"/>
      <c r="N30" s="356"/>
      <c r="O30" s="356"/>
      <c r="P30" s="357"/>
      <c r="Q30" s="52"/>
      <c r="R30" s="53"/>
      <c r="S30" s="53"/>
      <c r="T30" s="5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5"/>
    </row>
    <row r="31" spans="1:38" s="1" customFormat="1" ht="17.25" customHeight="1" thickTop="1" thickBot="1">
      <c r="A31" s="255" t="s">
        <v>21</v>
      </c>
      <c r="B31" s="256"/>
      <c r="C31" s="256"/>
      <c r="D31" s="256"/>
      <c r="E31" s="256"/>
      <c r="F31" s="256"/>
      <c r="G31" s="256"/>
      <c r="H31" s="256"/>
      <c r="I31" s="256"/>
      <c r="J31" s="257"/>
      <c r="K31" s="258">
        <f>SUM(K13:P30)</f>
        <v>0</v>
      </c>
      <c r="L31" s="259"/>
      <c r="M31" s="259"/>
      <c r="N31" s="259"/>
      <c r="O31" s="259"/>
      <c r="P31" s="24" t="s">
        <v>40</v>
      </c>
      <c r="Q31" s="22"/>
      <c r="R31" s="23"/>
      <c r="S31" s="23"/>
      <c r="T31" s="2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5"/>
    </row>
    <row r="32" spans="1:38" s="1" customFormat="1" ht="18" customHeight="1" thickTop="1" thickBot="1">
      <c r="A32" s="273" t="s">
        <v>24</v>
      </c>
      <c r="B32" s="273"/>
      <c r="C32" s="273"/>
      <c r="D32" s="273"/>
      <c r="E32" s="273"/>
      <c r="F32" s="273"/>
      <c r="G32" s="273"/>
      <c r="H32" s="273"/>
      <c r="I32" s="273"/>
      <c r="J32" s="273"/>
      <c r="K32" s="273"/>
      <c r="L32" s="273"/>
      <c r="M32" s="273"/>
      <c r="N32" s="273"/>
      <c r="O32" s="273"/>
      <c r="P32" s="273"/>
      <c r="Q32" s="273"/>
      <c r="R32" s="18"/>
      <c r="S32" s="18"/>
      <c r="T32" s="88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5"/>
    </row>
    <row r="33" spans="1:38" s="1" customFormat="1" ht="20.25" thickTop="1" thickBot="1">
      <c r="A33" s="77" t="s">
        <v>20</v>
      </c>
      <c r="B33" s="78"/>
      <c r="C33" s="78"/>
      <c r="D33" s="21"/>
      <c r="E33" s="19" t="s">
        <v>22</v>
      </c>
      <c r="F33" s="20"/>
      <c r="G33" s="20"/>
      <c r="H33" s="21"/>
      <c r="I33" s="20" t="s">
        <v>4</v>
      </c>
      <c r="J33" s="20"/>
      <c r="K33" s="19" t="s">
        <v>5</v>
      </c>
      <c r="L33" s="20"/>
      <c r="M33" s="21"/>
      <c r="N33" s="19" t="s">
        <v>14</v>
      </c>
      <c r="O33" s="25"/>
      <c r="P33" s="26"/>
      <c r="Q33" s="21"/>
      <c r="R33" s="19" t="s">
        <v>16</v>
      </c>
      <c r="S33" s="25"/>
      <c r="T33" s="26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5"/>
    </row>
    <row r="34" spans="1:38" s="1" customFormat="1" ht="19.5" customHeight="1" thickTop="1">
      <c r="A34" s="358"/>
      <c r="B34" s="359"/>
      <c r="C34" s="359"/>
      <c r="D34" s="360"/>
      <c r="E34" s="361"/>
      <c r="F34" s="362"/>
      <c r="G34" s="362"/>
      <c r="H34" s="363"/>
      <c r="I34" s="364"/>
      <c r="J34" s="365"/>
      <c r="K34" s="364"/>
      <c r="L34" s="366"/>
      <c r="M34" s="365"/>
      <c r="N34" s="367"/>
      <c r="O34" s="368"/>
      <c r="P34" s="368"/>
      <c r="Q34" s="369"/>
      <c r="R34" s="385" t="s">
        <v>29</v>
      </c>
      <c r="S34" s="386"/>
      <c r="T34" s="387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5"/>
    </row>
    <row r="35" spans="1:38" s="1" customFormat="1">
      <c r="A35" s="370" t="s">
        <v>29</v>
      </c>
      <c r="B35" s="371"/>
      <c r="C35" s="371"/>
      <c r="D35" s="372"/>
      <c r="E35" s="373" t="s">
        <v>29</v>
      </c>
      <c r="F35" s="374"/>
      <c r="G35" s="374"/>
      <c r="H35" s="375"/>
      <c r="I35" s="376" t="s">
        <v>29</v>
      </c>
      <c r="J35" s="377"/>
      <c r="K35" s="376" t="s">
        <v>29</v>
      </c>
      <c r="L35" s="378"/>
      <c r="M35" s="377"/>
      <c r="N35" s="379"/>
      <c r="O35" s="380"/>
      <c r="P35" s="380"/>
      <c r="Q35" s="381"/>
      <c r="R35" s="382" t="s">
        <v>29</v>
      </c>
      <c r="S35" s="383"/>
      <c r="T35" s="38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5"/>
    </row>
    <row r="36" spans="1:38" s="1" customFormat="1">
      <c r="A36" s="370" t="s">
        <v>29</v>
      </c>
      <c r="B36" s="371"/>
      <c r="C36" s="371"/>
      <c r="D36" s="372"/>
      <c r="E36" s="373" t="s">
        <v>29</v>
      </c>
      <c r="F36" s="374"/>
      <c r="G36" s="374"/>
      <c r="H36" s="375"/>
      <c r="I36" s="376" t="s">
        <v>29</v>
      </c>
      <c r="J36" s="377"/>
      <c r="K36" s="376" t="s">
        <v>29</v>
      </c>
      <c r="L36" s="378"/>
      <c r="M36" s="377"/>
      <c r="N36" s="379"/>
      <c r="O36" s="380"/>
      <c r="P36" s="380"/>
      <c r="Q36" s="381"/>
      <c r="R36" s="382" t="s">
        <v>29</v>
      </c>
      <c r="S36" s="383"/>
      <c r="T36" s="38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5"/>
    </row>
    <row r="37" spans="1:38" s="1" customFormat="1">
      <c r="A37" s="370" t="s">
        <v>29</v>
      </c>
      <c r="B37" s="371"/>
      <c r="C37" s="371"/>
      <c r="D37" s="372"/>
      <c r="E37" s="373" t="s">
        <v>29</v>
      </c>
      <c r="F37" s="374"/>
      <c r="G37" s="374"/>
      <c r="H37" s="375"/>
      <c r="I37" s="376" t="s">
        <v>29</v>
      </c>
      <c r="J37" s="377"/>
      <c r="K37" s="376" t="s">
        <v>29</v>
      </c>
      <c r="L37" s="378"/>
      <c r="M37" s="377"/>
      <c r="N37" s="379"/>
      <c r="O37" s="380"/>
      <c r="P37" s="380"/>
      <c r="Q37" s="381"/>
      <c r="R37" s="382" t="s">
        <v>29</v>
      </c>
      <c r="S37" s="383"/>
      <c r="T37" s="38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5"/>
    </row>
    <row r="38" spans="1:38" s="1" customFormat="1">
      <c r="A38" s="370" t="s">
        <v>29</v>
      </c>
      <c r="B38" s="371"/>
      <c r="C38" s="371"/>
      <c r="D38" s="372"/>
      <c r="E38" s="373" t="s">
        <v>29</v>
      </c>
      <c r="F38" s="374"/>
      <c r="G38" s="374"/>
      <c r="H38" s="388"/>
      <c r="I38" s="389" t="s">
        <v>29</v>
      </c>
      <c r="J38" s="390"/>
      <c r="K38" s="389" t="s">
        <v>29</v>
      </c>
      <c r="L38" s="378"/>
      <c r="M38" s="377"/>
      <c r="N38" s="379"/>
      <c r="O38" s="380"/>
      <c r="P38" s="380"/>
      <c r="Q38" s="381"/>
      <c r="R38" s="382" t="s">
        <v>29</v>
      </c>
      <c r="S38" s="383"/>
      <c r="T38" s="38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5"/>
    </row>
    <row r="39" spans="1:38" s="1" customFormat="1">
      <c r="A39" s="370" t="s">
        <v>30</v>
      </c>
      <c r="B39" s="371"/>
      <c r="C39" s="371"/>
      <c r="D39" s="372"/>
      <c r="E39" s="373" t="s">
        <v>29</v>
      </c>
      <c r="F39" s="374"/>
      <c r="G39" s="374"/>
      <c r="H39" s="388"/>
      <c r="I39" s="389" t="s">
        <v>29</v>
      </c>
      <c r="J39" s="390"/>
      <c r="K39" s="389" t="s">
        <v>29</v>
      </c>
      <c r="L39" s="378"/>
      <c r="M39" s="377"/>
      <c r="N39" s="379"/>
      <c r="O39" s="380"/>
      <c r="P39" s="380"/>
      <c r="Q39" s="381"/>
      <c r="R39" s="382" t="s">
        <v>29</v>
      </c>
      <c r="S39" s="383"/>
      <c r="T39" s="38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5"/>
    </row>
    <row r="40" spans="1:38" s="1" customFormat="1">
      <c r="A40" s="370" t="s">
        <v>29</v>
      </c>
      <c r="B40" s="371"/>
      <c r="C40" s="371"/>
      <c r="D40" s="372"/>
      <c r="E40" s="373" t="s">
        <v>29</v>
      </c>
      <c r="F40" s="374"/>
      <c r="G40" s="374"/>
      <c r="H40" s="388"/>
      <c r="I40" s="389" t="s">
        <v>29</v>
      </c>
      <c r="J40" s="390"/>
      <c r="K40" s="389" t="s">
        <v>29</v>
      </c>
      <c r="L40" s="378"/>
      <c r="M40" s="377"/>
      <c r="N40" s="379"/>
      <c r="O40" s="380"/>
      <c r="P40" s="380"/>
      <c r="Q40" s="381"/>
      <c r="R40" s="382" t="s">
        <v>29</v>
      </c>
      <c r="S40" s="383"/>
      <c r="T40" s="38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5"/>
    </row>
    <row r="41" spans="1:38">
      <c r="A41" s="370" t="s">
        <v>29</v>
      </c>
      <c r="B41" s="371"/>
      <c r="C41" s="371"/>
      <c r="D41" s="372"/>
      <c r="E41" s="391" t="s">
        <v>29</v>
      </c>
      <c r="F41" s="392"/>
      <c r="G41" s="392"/>
      <c r="H41" s="393"/>
      <c r="I41" s="389" t="s">
        <v>29</v>
      </c>
      <c r="J41" s="390"/>
      <c r="K41" s="389" t="s">
        <v>29</v>
      </c>
      <c r="L41" s="378"/>
      <c r="M41" s="377"/>
      <c r="N41" s="379"/>
      <c r="O41" s="380"/>
      <c r="P41" s="380"/>
      <c r="Q41" s="381"/>
      <c r="R41" s="382" t="s">
        <v>29</v>
      </c>
      <c r="S41" s="383"/>
      <c r="T41" s="384"/>
    </row>
    <row r="42" spans="1:38">
      <c r="A42" s="370" t="s">
        <v>29</v>
      </c>
      <c r="B42" s="394"/>
      <c r="C42" s="394"/>
      <c r="D42" s="395"/>
      <c r="E42" s="391" t="s">
        <v>29</v>
      </c>
      <c r="F42" s="396"/>
      <c r="G42" s="396"/>
      <c r="H42" s="396"/>
      <c r="I42" s="389" t="s">
        <v>29</v>
      </c>
      <c r="J42" s="397"/>
      <c r="K42" s="378" t="s">
        <v>29</v>
      </c>
      <c r="L42" s="378"/>
      <c r="M42" s="398"/>
      <c r="N42" s="379"/>
      <c r="O42" s="380"/>
      <c r="P42" s="380"/>
      <c r="Q42" s="381"/>
      <c r="R42" s="382" t="s">
        <v>29</v>
      </c>
      <c r="S42" s="399"/>
      <c r="T42" s="400"/>
    </row>
    <row r="43" spans="1:38">
      <c r="A43" s="370" t="s">
        <v>29</v>
      </c>
      <c r="B43" s="394"/>
      <c r="C43" s="394"/>
      <c r="D43" s="395"/>
      <c r="E43" s="391" t="s">
        <v>29</v>
      </c>
      <c r="F43" s="396"/>
      <c r="G43" s="396"/>
      <c r="H43" s="396"/>
      <c r="I43" s="389" t="s">
        <v>29</v>
      </c>
      <c r="J43" s="397"/>
      <c r="K43" s="378" t="s">
        <v>29</v>
      </c>
      <c r="L43" s="378"/>
      <c r="M43" s="398"/>
      <c r="N43" s="379"/>
      <c r="O43" s="380"/>
      <c r="P43" s="380"/>
      <c r="Q43" s="381"/>
      <c r="R43" s="382" t="s">
        <v>29</v>
      </c>
      <c r="S43" s="399"/>
      <c r="T43" s="400"/>
    </row>
    <row r="44" spans="1:38">
      <c r="A44" s="370" t="s">
        <v>29</v>
      </c>
      <c r="B44" s="394"/>
      <c r="C44" s="394"/>
      <c r="D44" s="395"/>
      <c r="E44" s="391" t="s">
        <v>29</v>
      </c>
      <c r="F44" s="396"/>
      <c r="G44" s="396"/>
      <c r="H44" s="396"/>
      <c r="I44" s="389" t="s">
        <v>29</v>
      </c>
      <c r="J44" s="397"/>
      <c r="K44" s="378" t="s">
        <v>29</v>
      </c>
      <c r="L44" s="378"/>
      <c r="M44" s="398"/>
      <c r="N44" s="379"/>
      <c r="O44" s="380"/>
      <c r="P44" s="380"/>
      <c r="Q44" s="381"/>
      <c r="R44" s="382" t="s">
        <v>29</v>
      </c>
      <c r="S44" s="399"/>
      <c r="T44" s="400"/>
    </row>
    <row r="45" spans="1:38">
      <c r="A45" s="370" t="s">
        <v>29</v>
      </c>
      <c r="B45" s="394"/>
      <c r="C45" s="394"/>
      <c r="D45" s="395"/>
      <c r="E45" s="391" t="s">
        <v>29</v>
      </c>
      <c r="F45" s="396"/>
      <c r="G45" s="396"/>
      <c r="H45" s="396"/>
      <c r="I45" s="389" t="s">
        <v>29</v>
      </c>
      <c r="J45" s="397"/>
      <c r="K45" s="378" t="s">
        <v>29</v>
      </c>
      <c r="L45" s="378"/>
      <c r="M45" s="398"/>
      <c r="N45" s="379"/>
      <c r="O45" s="380"/>
      <c r="P45" s="380"/>
      <c r="Q45" s="381"/>
      <c r="R45" s="382" t="s">
        <v>30</v>
      </c>
      <c r="S45" s="399"/>
      <c r="T45" s="400"/>
    </row>
    <row r="46" spans="1:38" ht="19.5" customHeight="1">
      <c r="A46" s="370" t="s">
        <v>29</v>
      </c>
      <c r="B46" s="394" t="s">
        <v>28</v>
      </c>
      <c r="C46" s="394" t="s">
        <v>28</v>
      </c>
      <c r="D46" s="395" t="s">
        <v>28</v>
      </c>
      <c r="E46" s="373" t="s">
        <v>29</v>
      </c>
      <c r="F46" s="416"/>
      <c r="G46" s="416"/>
      <c r="H46" s="416"/>
      <c r="I46" s="389" t="s">
        <v>30</v>
      </c>
      <c r="J46" s="397"/>
      <c r="K46" s="378" t="s">
        <v>29</v>
      </c>
      <c r="L46" s="378"/>
      <c r="M46" s="398"/>
      <c r="N46" s="379"/>
      <c r="O46" s="380"/>
      <c r="P46" s="380"/>
      <c r="Q46" s="381"/>
      <c r="R46" s="382" t="s">
        <v>29</v>
      </c>
      <c r="S46" s="399"/>
      <c r="T46" s="400"/>
    </row>
    <row r="47" spans="1:38" ht="18.75" customHeight="1" thickBot="1">
      <c r="A47" s="401" t="s">
        <v>29</v>
      </c>
      <c r="B47" s="402" t="s">
        <v>28</v>
      </c>
      <c r="C47" s="402" t="s">
        <v>28</v>
      </c>
      <c r="D47" s="403" t="s">
        <v>28</v>
      </c>
      <c r="E47" s="404" t="s">
        <v>29</v>
      </c>
      <c r="F47" s="405"/>
      <c r="G47" s="405"/>
      <c r="H47" s="405"/>
      <c r="I47" s="406" t="s">
        <v>29</v>
      </c>
      <c r="J47" s="407"/>
      <c r="K47" s="408" t="s">
        <v>29</v>
      </c>
      <c r="L47" s="408"/>
      <c r="M47" s="409"/>
      <c r="N47" s="410"/>
      <c r="O47" s="411"/>
      <c r="P47" s="411"/>
      <c r="Q47" s="412"/>
      <c r="R47" s="413" t="s">
        <v>29</v>
      </c>
      <c r="S47" s="414"/>
      <c r="T47" s="415"/>
    </row>
    <row r="48" spans="1:38" ht="19.5" thickTop="1">
      <c r="A48" s="27" t="s">
        <v>23</v>
      </c>
      <c r="B48" s="28"/>
      <c r="C48" s="28"/>
      <c r="D48" s="28"/>
    </row>
  </sheetData>
  <mergeCells count="151">
    <mergeCell ref="A47:D47"/>
    <mergeCell ref="E47:H47"/>
    <mergeCell ref="I47:J47"/>
    <mergeCell ref="K47:M47"/>
    <mergeCell ref="N47:Q47"/>
    <mergeCell ref="R47:T47"/>
    <mergeCell ref="A46:D46"/>
    <mergeCell ref="E46:H46"/>
    <mergeCell ref="I46:J46"/>
    <mergeCell ref="K46:M46"/>
    <mergeCell ref="R46:T46"/>
    <mergeCell ref="N46:Q46"/>
    <mergeCell ref="A45:D45"/>
    <mergeCell ref="E45:H45"/>
    <mergeCell ref="I45:J45"/>
    <mergeCell ref="K45:M45"/>
    <mergeCell ref="N45:Q45"/>
    <mergeCell ref="R45:T45"/>
    <mergeCell ref="A44:D44"/>
    <mergeCell ref="E44:H44"/>
    <mergeCell ref="I44:J44"/>
    <mergeCell ref="K44:M44"/>
    <mergeCell ref="N44:Q44"/>
    <mergeCell ref="R44:T44"/>
    <mergeCell ref="A43:D43"/>
    <mergeCell ref="E43:H43"/>
    <mergeCell ref="I43:J43"/>
    <mergeCell ref="K43:M43"/>
    <mergeCell ref="N43:Q43"/>
    <mergeCell ref="R43:T43"/>
    <mergeCell ref="A42:D42"/>
    <mergeCell ref="E42:H42"/>
    <mergeCell ref="I42:J42"/>
    <mergeCell ref="K42:M42"/>
    <mergeCell ref="N42:Q42"/>
    <mergeCell ref="R42:T42"/>
    <mergeCell ref="A41:D41"/>
    <mergeCell ref="E41:H41"/>
    <mergeCell ref="I41:J41"/>
    <mergeCell ref="K41:M41"/>
    <mergeCell ref="N41:Q41"/>
    <mergeCell ref="R41:T41"/>
    <mergeCell ref="A40:D40"/>
    <mergeCell ref="E40:H40"/>
    <mergeCell ref="I40:J40"/>
    <mergeCell ref="K40:M40"/>
    <mergeCell ref="N40:Q40"/>
    <mergeCell ref="R40:T40"/>
    <mergeCell ref="A39:D39"/>
    <mergeCell ref="E39:H39"/>
    <mergeCell ref="I39:J39"/>
    <mergeCell ref="K39:M39"/>
    <mergeCell ref="N39:Q39"/>
    <mergeCell ref="R39:T39"/>
    <mergeCell ref="A38:D38"/>
    <mergeCell ref="E38:H38"/>
    <mergeCell ref="I38:J38"/>
    <mergeCell ref="K38:M38"/>
    <mergeCell ref="N38:Q38"/>
    <mergeCell ref="R38:T38"/>
    <mergeCell ref="A37:D37"/>
    <mergeCell ref="E37:H37"/>
    <mergeCell ref="I37:J37"/>
    <mergeCell ref="K37:M37"/>
    <mergeCell ref="N37:Q37"/>
    <mergeCell ref="R37:T37"/>
    <mergeCell ref="R34:T34"/>
    <mergeCell ref="A32:Q32"/>
    <mergeCell ref="A31:J31"/>
    <mergeCell ref="K31:O31"/>
    <mergeCell ref="A36:D36"/>
    <mergeCell ref="E36:H36"/>
    <mergeCell ref="I36:J36"/>
    <mergeCell ref="K36:M36"/>
    <mergeCell ref="N36:Q36"/>
    <mergeCell ref="R36:T36"/>
    <mergeCell ref="A35:D35"/>
    <mergeCell ref="E35:H35"/>
    <mergeCell ref="I35:J35"/>
    <mergeCell ref="K35:M35"/>
    <mergeCell ref="N35:Q35"/>
    <mergeCell ref="R35:T35"/>
    <mergeCell ref="K24:P24"/>
    <mergeCell ref="K25:P25"/>
    <mergeCell ref="K26:P26"/>
    <mergeCell ref="K27:P27"/>
    <mergeCell ref="K28:P28"/>
    <mergeCell ref="K29:P29"/>
    <mergeCell ref="K30:P30"/>
    <mergeCell ref="A34:D34"/>
    <mergeCell ref="E34:H34"/>
    <mergeCell ref="I34:J34"/>
    <mergeCell ref="K34:M34"/>
    <mergeCell ref="N34:Q34"/>
    <mergeCell ref="Q21:T21"/>
    <mergeCell ref="Q22:T22"/>
    <mergeCell ref="Q19:T19"/>
    <mergeCell ref="Q20:T20"/>
    <mergeCell ref="K19:P19"/>
    <mergeCell ref="K20:P20"/>
    <mergeCell ref="K21:P21"/>
    <mergeCell ref="K22:P22"/>
    <mergeCell ref="Q23:T23"/>
    <mergeCell ref="K23:P23"/>
    <mergeCell ref="K14:P14"/>
    <mergeCell ref="Q17:T17"/>
    <mergeCell ref="Q18:T18"/>
    <mergeCell ref="Q15:T15"/>
    <mergeCell ref="Q16:T16"/>
    <mergeCell ref="K15:P15"/>
    <mergeCell ref="K16:P16"/>
    <mergeCell ref="K17:P17"/>
    <mergeCell ref="K18:P18"/>
    <mergeCell ref="Q14:T14"/>
    <mergeCell ref="Q10:S10"/>
    <mergeCell ref="A11:P11"/>
    <mergeCell ref="Q8:T8"/>
    <mergeCell ref="Q9:T9"/>
    <mergeCell ref="E5:H6"/>
    <mergeCell ref="I5:L5"/>
    <mergeCell ref="M5:P6"/>
    <mergeCell ref="I6:L6"/>
    <mergeCell ref="A7:C7"/>
    <mergeCell ref="E7:G7"/>
    <mergeCell ref="I7:K7"/>
    <mergeCell ref="M7:O7"/>
    <mergeCell ref="Q7:S7"/>
    <mergeCell ref="V12:W12"/>
    <mergeCell ref="X12:Z12"/>
    <mergeCell ref="Y14:Z14"/>
    <mergeCell ref="Y15:Z15"/>
    <mergeCell ref="Y16:Z16"/>
    <mergeCell ref="Y17:Z17"/>
    <mergeCell ref="Y18:Z18"/>
    <mergeCell ref="A2:T2"/>
    <mergeCell ref="A3:T3"/>
    <mergeCell ref="E8:H8"/>
    <mergeCell ref="I8:L8"/>
    <mergeCell ref="M8:P9"/>
    <mergeCell ref="A9:D9"/>
    <mergeCell ref="E9:H9"/>
    <mergeCell ref="I9:K9"/>
    <mergeCell ref="Q13:T13"/>
    <mergeCell ref="B12:J12"/>
    <mergeCell ref="K12:P12"/>
    <mergeCell ref="Q12:T12"/>
    <mergeCell ref="K13:P13"/>
    <mergeCell ref="A10:C10"/>
    <mergeCell ref="E10:G10"/>
    <mergeCell ref="I10:K10"/>
    <mergeCell ref="M10:O10"/>
  </mergeCells>
  <phoneticPr fontId="3"/>
  <dataValidations count="5">
    <dataValidation allowBlank="1" showInputMessage="1" sqref="Q13:Q31 A31 R24:T31 P31 B13:B30 J22 K30" xr:uid="{14972B88-ED41-451D-BAA7-1E1467035B26}"/>
    <dataValidation type="list" allowBlank="1" showInputMessage="1" sqref="A13:A30" xr:uid="{839C8C08-EA07-49FB-8D3F-2067BFC88F52}">
      <formula1>"BELS,設備費,工事費,事務費"</formula1>
    </dataValidation>
    <dataValidation type="list" allowBlank="1" showInputMessage="1" showErrorMessage="1" sqref="I9:K9" xr:uid="{A0B675BC-4A2C-4156-8005-9B2294730FB4}">
      <formula1>$AD$2:$AD$5</formula1>
    </dataValidation>
    <dataValidation type="list" allowBlank="1" showInputMessage="1" showErrorMessage="1" sqref="X12:Z12" xr:uid="{0D8D71D0-50D6-4F38-A265-1E422A002944}">
      <formula1>$V$14:$V$18</formula1>
    </dataValidation>
    <dataValidation type="list" allowBlank="1" showInputMessage="1" showErrorMessage="1" sqref="A3" xr:uid="{420C38F8-01CF-44F1-9B76-2118D92A014C}">
      <formula1>$V$2:$V$3</formula1>
    </dataValidation>
  </dataValidations>
  <pageMargins left="0.70866141732283472" right="0" top="0.74803149606299213" bottom="0" header="0.31496062992125984" footer="0.31496062992125984"/>
  <pageSetup paperSize="9" orientation="portrait" horizontalDpi="1200" verticalDpi="1200" r:id="rId1"/>
  <rowBreaks count="1" manualBreakCount="1">
    <brk id="40" max="19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はじめに </vt:lpstr>
      <vt:lpstr>記入例（消費税課税事業者向け）</vt:lpstr>
      <vt:lpstr>記入例 (簡易課税事業者等向け)</vt:lpstr>
      <vt:lpstr>ZEB普及促進</vt:lpstr>
      <vt:lpstr>ZEB普及促進!Print_Area</vt:lpstr>
      <vt:lpstr>'記入例 (簡易課税事業者等向け)'!Print_Area</vt:lpstr>
      <vt:lpstr>'記入例（消費税課税事業者向け）'!Print_Area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Nakazawa</dc:creator>
  <cp:lastModifiedBy>user</cp:lastModifiedBy>
  <cp:lastPrinted>2023-08-03T02:33:23Z</cp:lastPrinted>
  <dcterms:created xsi:type="dcterms:W3CDTF">2016-04-10T04:28:02Z</dcterms:created>
  <dcterms:modified xsi:type="dcterms:W3CDTF">2024-06-06T05:36:01Z</dcterms:modified>
</cp:coreProperties>
</file>