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file-sv\共有\R5補正\ZEB_G\取扱説明書\R5補正ＺＥＢ普及取扱説明書 20240606案\"/>
    </mc:Choice>
  </mc:AlternateContent>
  <xr:revisionPtr revIDLastSave="0" documentId="13_ncr:1_{FA706221-4D90-4C24-B0EE-CF3E4261C698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促進)" sheetId="24" r:id="rId4"/>
    <sheet name="1年目 (ZEB普及促進)" sheetId="26" r:id="rId5"/>
    <sheet name="2年目 (ZEB普及促進) " sheetId="27" r:id="rId6"/>
    <sheet name="3年目 (ZEB普及促進) " sheetId="41" r:id="rId7"/>
  </sheets>
  <definedNames>
    <definedName name="_xlnm.Print_Area" localSheetId="4">'1年目 (ZEB普及促進)'!$A$1:$T$48</definedName>
    <definedName name="_xlnm.Print_Area" localSheetId="5">'2年目 (ZEB普及促進) '!$A$1:$T$48</definedName>
    <definedName name="_xlnm.Print_Area" localSheetId="6">'3年目 (ZEB普及促進) '!$A$1:$T$48</definedName>
    <definedName name="_xlnm.Print_Area" localSheetId="2">'記入例 (簡易課税事業者等向け)'!$A$1:$AG$44</definedName>
    <definedName name="_xlnm.Print_Area" localSheetId="1">'記入例（消費税課税事業者向け）'!$A$1:$AG$43</definedName>
    <definedName name="_xlnm.Print_Area" localSheetId="3">'全体 (ZEB普及促進)'!$A$1:$T$48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24" l="1"/>
  <c r="M10" i="11"/>
  <c r="Q10" i="11" s="1"/>
  <c r="M10" i="12"/>
  <c r="I10" i="12"/>
  <c r="Q10" i="24"/>
  <c r="M10" i="24"/>
  <c r="M10" i="41"/>
  <c r="M10" i="27"/>
  <c r="M10" i="26"/>
  <c r="Q10" i="26" s="1"/>
  <c r="Q10" i="12" l="1"/>
  <c r="L9" i="24" l="1"/>
  <c r="L9" i="11" l="1"/>
  <c r="L9" i="12"/>
  <c r="E7" i="24" l="1"/>
  <c r="A7" i="24"/>
  <c r="K31" i="41"/>
  <c r="M7" i="41" s="1"/>
  <c r="A10" i="41" s="1"/>
  <c r="I7" i="41"/>
  <c r="A3" i="41"/>
  <c r="A2" i="41"/>
  <c r="L9" i="41"/>
  <c r="E10" i="41" l="1"/>
  <c r="K29" i="11"/>
  <c r="I10" i="41" l="1"/>
  <c r="Q10" i="41" s="1"/>
  <c r="K31" i="12"/>
  <c r="K31" i="11"/>
  <c r="L9" i="27" l="1"/>
  <c r="L9" i="26"/>
  <c r="K31" i="27"/>
  <c r="M7" i="27" s="1"/>
  <c r="K31" i="26"/>
  <c r="M7" i="26" s="1"/>
  <c r="K31" i="24"/>
  <c r="M7" i="24" s="1"/>
  <c r="A3" i="27" l="1"/>
  <c r="A3" i="26"/>
  <c r="A2" i="27"/>
  <c r="A2" i="26"/>
  <c r="A10" i="27" l="1"/>
  <c r="I7" i="27"/>
  <c r="A10" i="26"/>
  <c r="I7" i="26"/>
  <c r="I7" i="24"/>
  <c r="A10" i="24" l="1"/>
  <c r="E10" i="27"/>
  <c r="I10" i="27" s="1"/>
  <c r="Q10" i="27" s="1"/>
  <c r="E10" i="26"/>
  <c r="E10" i="24" s="1"/>
  <c r="I10" i="26" l="1"/>
  <c r="I10" i="24" s="1"/>
  <c r="M7" i="12" l="1"/>
  <c r="I7" i="12"/>
  <c r="M7" i="11"/>
  <c r="A10" i="11" s="1"/>
  <c r="I7" i="11"/>
  <c r="A10" i="12" l="1"/>
  <c r="E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436F6D92-8CC3-4DB5-945F-1AB51D0E12AE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ファイル名の先頭に整理番号を割り付けてください。（事務取扱説明書 確定検査資料・業務成果品（チェックシート））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5" authorId="0" shapeId="0" xr:uid="{C2C5D639-7AD4-4FDA-98F6-034BE78FC180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基準額：1年目分は交付決定時の補助基本額、２年目分、３年目分は採択時の補助対象経費</t>
        </r>
      </text>
    </comment>
    <comment ref="AA11" authorId="1" shapeId="0" xr:uid="{E7E24385-BD12-4A94-A169-AB464E052F4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5738D9FC-CD82-4D7F-9B27-0DBC3AF37680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</t>
        </r>
      </text>
    </comment>
    <comment ref="R33" authorId="0" shapeId="0" xr:uid="{617EBC63-6872-4B2C-B09A-4DFAAE074B6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5" authorId="0" shapeId="0" xr:uid="{AA365C19-B41A-484C-85E3-2DE59037F14F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基準額：1年目分は交付決定時の補助基本額、２年目分、３年目分は採択時の補助対象経費</t>
        </r>
      </text>
    </comment>
    <comment ref="AA11" authorId="1" shapeId="0" xr:uid="{78BF311B-9966-4405-86CE-626246729F5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F90B7B76-2F9E-4961-860D-57B6C617509B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断熱（断熱材、Low-E複層ガラス、高性能窓等）については、記載の必要はありません。</t>
        </r>
      </text>
    </comment>
    <comment ref="R33" authorId="0" shapeId="0" xr:uid="{216150AA-4E09-4ADD-B391-77D23839E6EE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D4574E4A-E266-45E9-BBC8-7BF32484F484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I9" authorId="0" shapeId="0" xr:uid="{38EC1B80-8D28-4D37-A6E1-0F2D3A731E8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9F7CB01B-BBF9-4CF5-9AB4-E04716E1F9FF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C75C428B-3345-4796-A8E7-8D42598564B8}">
      <text>
        <r>
          <rPr>
            <b/>
            <sz val="9"/>
            <color indexed="81"/>
            <rFont val="MS P ゴシック"/>
            <family val="3"/>
            <charset val="128"/>
          </rPr>
          <t>購入した主な財産の内訳
1年目は入力の必要はありません。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2B32053F-D7F8-4418-A9AB-2E09A07EDFA3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9" authorId="0" shapeId="0" xr:uid="{4DD14ECF-9580-40C6-AB16-7C08089AA30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CFF4604F-0905-4C27-96B2-A1DF244F6731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E8B4A62D-D3F5-4615-83CA-C18A991B533A}">
      <text>
        <r>
          <rPr>
            <b/>
            <sz val="9"/>
            <color indexed="81"/>
            <rFont val="MS P ゴシック"/>
            <family val="3"/>
            <charset val="128"/>
          </rPr>
          <t>購入した主な財産の内訳
２年目は入力の必要はありません。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5FB51957-EBDB-4F30-9F89-D2D55721C0FE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9" authorId="0" shapeId="0" xr:uid="{5DED12E1-3F7C-4ED4-8472-F54E7FC4064B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0CEDF404-EBA7-46DC-B3E3-CB3C486C0E6F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3973F9D1-B6BC-42EC-87CB-C4FBADE48FEC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04C2C625-DCAB-49EB-AFEC-BFBC400AAF35}">
      <text>
        <r>
          <rPr>
            <b/>
            <sz val="9"/>
            <color indexed="81"/>
            <rFont val="MS P ゴシック"/>
            <family val="3"/>
            <charset val="128"/>
          </rPr>
          <t>購入した主な財産の内訳
３年目は入力の必要はありません。</t>
        </r>
      </text>
    </comment>
  </commentList>
</comments>
</file>

<file path=xl/sharedStrings.xml><?xml version="1.0" encoding="utf-8"?>
<sst xmlns="http://schemas.openxmlformats.org/spreadsheetml/2006/main" count="795" uniqueCount="133">
  <si>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</si>
  <si>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</si>
  <si>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</si>
  <si>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</si>
  <si>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</si>
  <si>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</si>
  <si>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</si>
  <si>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</si>
  <si>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</si>
  <si>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</si>
  <si>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</si>
  <si>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</si>
  <si>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</si>
  <si>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</si>
  <si>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</si>
  <si>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</si>
  <si>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購入時期</t>
    <phoneticPr fontId="3"/>
  </si>
  <si>
    <t>(4)補助対象経費　
実支出額</t>
    <rPh sb="11" eb="12">
      <t>ジツ</t>
    </rPh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</si>
  <si>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</si>
  <si>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</si>
  <si>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</si>
  <si>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</si>
  <si>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</si>
  <si>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</si>
  <si>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</si>
  <si>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</si>
  <si>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</si>
  <si>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</si>
  <si>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</si>
  <si>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</si>
  <si>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</si>
  <si>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</si>
  <si>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</si>
  <si>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</si>
  <si>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</si>
  <si>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</si>
  <si>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</si>
  <si>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</si>
  <si>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</si>
  <si>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</si>
  <si>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</si>
  <si>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</si>
  <si>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</si>
  <si>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</si>
  <si>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</si>
  <si>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</si>
  <si>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</si>
  <si>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</si>
  <si>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</si>
  <si>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</si>
  <si>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</si>
  <si>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</si>
  <si>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</si>
  <si>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</si>
  <si>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</si>
  <si>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</si>
  <si>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</si>
  <si>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</si>
  <si>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3">
      <t>ジツシシュツ</t>
    </rPh>
    <rPh sb="13" eb="14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</si>
  <si>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</si>
  <si>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</si>
  <si>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</si>
  <si>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C．購入した主な財産の内訳の入力について</t>
    <rPh sb="2" eb="4">
      <t>コウニュウ</t>
    </rPh>
    <rPh sb="6" eb="7">
      <t>オモ</t>
    </rPh>
    <rPh sb="8" eb="10">
      <t>ザイサン</t>
    </rPh>
    <rPh sb="11" eb="13">
      <t>ウチワケ</t>
    </rPh>
    <rPh sb="14" eb="16">
      <t>ニュウリョク</t>
    </rPh>
    <phoneticPr fontId="3"/>
  </si>
  <si>
    <t>　購入した主な財産の内訳（一品、一組又は一式の価格が50万円以上のもの）</t>
    <rPh sb="1" eb="3">
      <t>コウニュウ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8">
      <t>ヒトクミ</t>
    </rPh>
    <rPh sb="18" eb="19">
      <t>マタ</t>
    </rPh>
    <rPh sb="20" eb="22">
      <t>イッシキ</t>
    </rPh>
    <rPh sb="23" eb="25">
      <t>カカク</t>
    </rPh>
    <rPh sb="28" eb="32">
      <t>マンエンイジョウ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</si>
  <si>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</si>
  <si>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</si>
  <si>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</si>
  <si>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</si>
  <si>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購入時期</t>
    <rPh sb="0" eb="2">
      <t>コウニュウ</t>
    </rPh>
    <rPh sb="2" eb="4">
      <t>ジキ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</si>
  <si>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</si>
  <si>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</si>
  <si>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</si>
  <si>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</si>
  <si>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</si>
  <si>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</si>
  <si>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</si>
  <si>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</si>
  <si>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既存建築物</t>
    <rPh sb="0" eb="5">
      <t>キゾンケンチクブツ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</si>
  <si>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</si>
  <si>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</si>
  <si>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</si>
  <si>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</si>
  <si>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</si>
  <si>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</si>
  <si>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</si>
  <si>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</si>
  <si>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</si>
  <si>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</si>
  <si>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</si>
  <si>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</si>
  <si>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令和７年○月</t>
    <rPh sb="0" eb="2">
      <t>レイワ</t>
    </rPh>
    <rPh sb="3" eb="4">
      <t>ネン</t>
    </rPh>
    <rPh sb="5" eb="6">
      <t>ガツ</t>
    </rPh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</si>
  <si>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</si>
  <si>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</si>
  <si>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</si>
  <si>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</si>
  <si>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</si>
  <si>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t>新築建築物のＺＥＢ普及促進支援事業</t>
  </si>
  <si>
    <t>新築建築物のＺＥＢ普及促進支援事業</t>
    <phoneticPr fontId="3"/>
  </si>
  <si>
    <t>既存建築物のＺＥＢ普及促進支援事業</t>
    <rPh sb="0" eb="2">
      <t>キゾン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</si>
  <si>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</si>
  <si>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 建築物等のＺＥＢ化・省ＣＯ２化普及加速事業　経費内訳</t>
    <phoneticPr fontId="3"/>
  </si>
  <si>
    <t xml:space="preserve"> 建築物等のＺＥＢ化・省ＣＯ２化普及加速事業　経費内訳</t>
    <phoneticPr fontId="3"/>
  </si>
  <si>
    <t>建築物等のＺＥＢ化・省ＣＯ２化普及加速事業　経費内訳
新築建築物のＺＥＢ普及促進支援事業</t>
    <phoneticPr fontId="3"/>
  </si>
  <si>
    <t>1．経費内訳</t>
    <rPh sb="2" eb="4">
      <t>ケイヒ</t>
    </rPh>
    <rPh sb="4" eb="6">
      <t>ウチワケ</t>
    </rPh>
    <phoneticPr fontId="3"/>
  </si>
  <si>
    <t>1.経費内訳</t>
    <rPh sb="4" eb="6">
      <t>ウチワケ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</si>
  <si>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</si>
  <si>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</si>
  <si>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</si>
  <si>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新築建築物『ZEB』</t>
    <rPh sb="0" eb="2">
      <t>シンチク</t>
    </rPh>
    <rPh sb="2" eb="5">
      <t>ケンチクブツ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</si>
  <si>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</si>
  <si>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</si>
  <si>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</si>
  <si>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</si>
  <si>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</si>
  <si>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</si>
  <si>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</si>
  <si>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別紙２　精算調書</t>
    <rPh sb="4" eb="6">
      <t>セイサン</t>
    </rPh>
    <rPh sb="6" eb="8">
      <t>チョウショ</t>
    </rPh>
    <phoneticPr fontId="3"/>
  </si>
  <si>
    <t>1.経費実績額(複数年度事業・全体)</t>
    <rPh sb="4" eb="7">
      <t>ジッセキガク</t>
    </rPh>
    <rPh sb="8" eb="12">
      <t>フクスウネンド</t>
    </rPh>
    <rPh sb="12" eb="14">
      <t>ジギョウ</t>
    </rPh>
    <rPh sb="15" eb="17">
      <t>ゼンタイ</t>
    </rPh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</si>
  <si>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</si>
  <si>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</si>
  <si>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</si>
  <si>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1.経費実績額(複数年度事業・１年目)</t>
    <rPh sb="4" eb="7">
      <t>ジッセキガク</t>
    </rPh>
    <rPh sb="8" eb="12">
      <t>フクスウネンド</t>
    </rPh>
    <rPh sb="12" eb="14">
      <t>ジギョウ</t>
    </rPh>
    <rPh sb="16" eb="18">
      <t>ネンメ</t>
    </rPh>
    <phoneticPr fontId="3"/>
  </si>
  <si>
    <t>1.経費実績額(複数年度事業・２年目)</t>
    <rPh sb="4" eb="7">
      <t>ジッセキガク</t>
    </rPh>
    <rPh sb="8" eb="12">
      <t>フクスウネンド</t>
    </rPh>
    <rPh sb="12" eb="14">
      <t>ジギョウ</t>
    </rPh>
    <rPh sb="16" eb="18">
      <t>ネンメ</t>
    </rPh>
    <phoneticPr fontId="3"/>
  </si>
  <si>
    <t>1.経費実績額(複数年度事業・３年目)</t>
    <rPh sb="4" eb="7">
      <t>ジッセキガク</t>
    </rPh>
    <rPh sb="8" eb="12">
      <t>フクスウネンド</t>
    </rPh>
    <rPh sb="12" eb="14">
      <t>ジギョウ</t>
    </rPh>
    <rPh sb="16" eb="18">
      <t>ネンメ</t>
    </rPh>
    <phoneticPr fontId="3"/>
  </si>
  <si>
    <t>別紙２　精算調書</t>
    <rPh sb="4" eb="8">
      <t>セイサンチョウショ</t>
    </rPh>
    <phoneticPr fontId="3"/>
  </si>
  <si>
    <t>1.経費実績額</t>
    <rPh sb="2" eb="7">
      <t>ケイヒジッセキガク</t>
    </rPh>
    <phoneticPr fontId="3"/>
  </si>
  <si>
    <t>(9)補助金交付
決定額</t>
    <rPh sb="3" eb="6">
      <t>ホジョキン</t>
    </rPh>
    <rPh sb="6" eb="8">
      <t>コウフ</t>
    </rPh>
    <rPh sb="9" eb="11">
      <t>ケッテイ</t>
    </rPh>
    <rPh sb="11" eb="12">
      <t>ガク</t>
    </rPh>
    <phoneticPr fontId="3"/>
  </si>
  <si>
    <r>
      <t xml:space="preserve">(10)過不足額
</t>
    </r>
    <r>
      <rPr>
        <sz val="8"/>
        <color theme="1"/>
        <rFont val="游ゴシック"/>
        <family val="3"/>
        <charset val="128"/>
        <scheme val="minor"/>
      </rPr>
      <t>(9)－(8)</t>
    </r>
    <rPh sb="4" eb="7">
      <t>カフソク</t>
    </rPh>
    <rPh sb="7" eb="8">
      <t>ガク</t>
    </rPh>
    <phoneticPr fontId="3"/>
  </si>
  <si>
    <t>基準額は、1年目分は交付決定時（変更含む）の補助基本額、２年目分、３年目分は採択時の補助対象経費を入力してください。</t>
    <rPh sb="6" eb="8">
      <t>ネンメ</t>
    </rPh>
    <rPh sb="8" eb="9">
      <t>ブン</t>
    </rPh>
    <rPh sb="16" eb="18">
      <t>ヘンコウ</t>
    </rPh>
    <rPh sb="22" eb="27">
      <t>ホジョキホンガク</t>
    </rPh>
    <rPh sb="29" eb="31">
      <t>ネンメ</t>
    </rPh>
    <rPh sb="31" eb="32">
      <t>ブン</t>
    </rPh>
    <rPh sb="34" eb="37">
      <t>ネンメブン</t>
    </rPh>
    <rPh sb="38" eb="41">
      <t>サイタクジ</t>
    </rPh>
    <phoneticPr fontId="3"/>
  </si>
  <si>
    <t>完了実績報告時</t>
    <rPh sb="0" eb="2">
      <t>カンリョウ</t>
    </rPh>
    <rPh sb="2" eb="4">
      <t>ジッセキ</t>
    </rPh>
    <rPh sb="4" eb="6">
      <t>ホウコク</t>
    </rPh>
    <rPh sb="6" eb="7">
      <t>ジ</t>
    </rPh>
    <phoneticPr fontId="3"/>
  </si>
  <si>
    <r>
      <t>■</t>
    </r>
    <r>
      <rPr>
        <sz val="11"/>
        <color theme="1"/>
        <rFont val="Tahoma"/>
        <family val="2"/>
        <charset val="1"/>
      </rPr>
      <t>‗</t>
    </r>
    <r>
      <rPr>
        <sz val="11"/>
        <color theme="1"/>
        <rFont val="游ゴシック"/>
        <family val="2"/>
        <charset val="128"/>
      </rPr>
      <t>精算調書</t>
    </r>
    <r>
      <rPr>
        <sz val="11"/>
        <color theme="1"/>
        <rFont val="游ゴシック"/>
        <family val="2"/>
        <charset val="128"/>
        <scheme val="minor"/>
      </rPr>
      <t>　別紙2</t>
    </r>
    <rPh sb="2" eb="4">
      <t>セイサン</t>
    </rPh>
    <rPh sb="4" eb="6">
      <t>チョウショ</t>
    </rPh>
    <phoneticPr fontId="3"/>
  </si>
  <si>
    <t>完了実績報告書（精算調書＜別紙2＞）の作成について</t>
    <rPh sb="0" eb="2">
      <t>カンリョウ</t>
    </rPh>
    <rPh sb="2" eb="4">
      <t>ジッセキ</t>
    </rPh>
    <rPh sb="4" eb="7">
      <t>ホウコクショ</t>
    </rPh>
    <rPh sb="8" eb="10">
      <t>セイサン</t>
    </rPh>
    <rPh sb="10" eb="12">
      <t>チョウショ</t>
    </rPh>
    <rPh sb="13" eb="15">
      <t>ベッシ</t>
    </rPh>
    <rPh sb="19" eb="21">
      <t>サクセイ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</si>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</sst>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theme="1"/>
      <name val="Tahom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64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rgb="FF000000"/>
      </bottom>
      <diagonal/>
    </border>
    <border>
      <left/>
      <right style="thick">
        <color auto="1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88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20" xfId="0" applyFont="1" applyFill="1" applyBorder="1" applyAlignment="1" applyProtection="1">
      <alignment horizontal="justify" vertical="center" wrapText="1"/>
      <protection locked="0"/>
    </xf>
    <xf numFmtId="0" fontId="11" fillId="3" borderId="21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2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12" fillId="3" borderId="2" xfId="0" applyNumberFormat="1" applyFont="1" applyFill="1" applyBorder="1" applyProtection="1">
      <alignment vertical="center"/>
      <protection locked="0"/>
    </xf>
    <xf numFmtId="177" fontId="12" fillId="3" borderId="3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12" fillId="3" borderId="0" xfId="0" applyNumberFormat="1" applyFont="1" applyFill="1" applyProtection="1">
      <alignment vertical="center"/>
      <protection locked="0"/>
    </xf>
    <xf numFmtId="177" fontId="12" fillId="3" borderId="6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5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3" xfId="0" applyFont="1" applyBorder="1">
      <alignment vertical="center"/>
    </xf>
    <xf numFmtId="0" fontId="32" fillId="0" borderId="35" xfId="0" applyFont="1" applyBorder="1" applyAlignment="1">
      <alignment vertical="center" wrapText="1"/>
    </xf>
    <xf numFmtId="12" fontId="32" fillId="0" borderId="34" xfId="0" applyNumberFormat="1" applyFont="1" applyBorder="1" applyAlignment="1">
      <alignment horizontal="center" vertical="center" wrapText="1"/>
    </xf>
    <xf numFmtId="0" fontId="32" fillId="0" borderId="35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Continuous" vertical="center" wrapText="1"/>
    </xf>
    <xf numFmtId="0" fontId="21" fillId="0" borderId="0" xfId="0" applyFont="1" applyAlignment="1">
      <alignment horizontal="centerContinuous" vertical="center"/>
    </xf>
    <xf numFmtId="0" fontId="11" fillId="0" borderId="8" xfId="0" applyFont="1" applyBorder="1" applyAlignment="1">
      <alignment horizontal="left" vertical="center" shrinkToFit="1"/>
    </xf>
    <xf numFmtId="176" fontId="11" fillId="0" borderId="0" xfId="0" applyNumberFormat="1" applyFont="1">
      <alignment vertical="center"/>
    </xf>
    <xf numFmtId="0" fontId="11" fillId="0" borderId="8" xfId="0" applyFont="1" applyBorder="1" applyAlignment="1">
      <alignment horizontal="center" vertical="center"/>
    </xf>
    <xf numFmtId="176" fontId="11" fillId="0" borderId="12" xfId="0" applyNumberFormat="1" applyFont="1" applyBorder="1">
      <alignment vertical="center"/>
    </xf>
    <xf numFmtId="0" fontId="14" fillId="0" borderId="8" xfId="0" applyFont="1" applyBorder="1">
      <alignment vertical="center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12" fillId="0" borderId="13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4" fillId="0" borderId="0" xfId="0" applyFont="1">
      <alignment vertical="center"/>
    </xf>
    <xf numFmtId="0" fontId="45" fillId="2" borderId="0" xfId="0" applyFont="1" applyFill="1">
      <alignment vertical="center"/>
    </xf>
    <xf numFmtId="0" fontId="46" fillId="2" borderId="0" xfId="0" applyFont="1" applyFill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4" borderId="0" xfId="0" applyFont="1" applyFill="1">
      <alignment vertical="center"/>
    </xf>
    <xf numFmtId="0" fontId="32" fillId="0" borderId="52" xfId="0" applyFont="1" applyBorder="1" applyAlignment="1">
      <alignment vertical="center" wrapText="1"/>
    </xf>
    <xf numFmtId="0" fontId="6" fillId="0" borderId="34" xfId="0" applyFont="1" applyBorder="1">
      <alignment vertical="center"/>
    </xf>
    <xf numFmtId="0" fontId="32" fillId="0" borderId="52" xfId="0" applyFont="1" applyBorder="1">
      <alignment vertical="center"/>
    </xf>
    <xf numFmtId="0" fontId="6" fillId="0" borderId="63" xfId="0" applyFont="1" applyBorder="1">
      <alignment vertical="center"/>
    </xf>
    <xf numFmtId="0" fontId="32" fillId="0" borderId="52" xfId="0" applyFont="1" applyBorder="1" applyAlignment="1">
      <alignment vertical="center" shrinkToFit="1"/>
    </xf>
    <xf numFmtId="0" fontId="32" fillId="0" borderId="34" xfId="0" applyFont="1" applyBorder="1" applyAlignment="1">
      <alignment vertical="center" shrinkToFit="1"/>
    </xf>
    <xf numFmtId="0" fontId="32" fillId="0" borderId="35" xfId="0" applyFont="1" applyBorder="1" applyAlignment="1">
      <alignment horizontal="left" vertical="center"/>
    </xf>
    <xf numFmtId="0" fontId="32" fillId="0" borderId="52" xfId="0" applyFont="1" applyBorder="1" applyAlignment="1">
      <alignment horizontal="left" vertical="center" shrinkToFit="1"/>
    </xf>
    <xf numFmtId="0" fontId="32" fillId="0" borderId="34" xfId="0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23" xfId="0" applyBorder="1">
      <alignment vertical="center"/>
    </xf>
    <xf numFmtId="0" fontId="0" fillId="0" borderId="23" xfId="0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8" fillId="0" borderId="0" xfId="0" applyFont="1" applyAlignment="1">
      <alignment horizontal="left" vertical="center"/>
    </xf>
    <xf numFmtId="0" fontId="30" fillId="3" borderId="43" xfId="0" applyFont="1" applyFill="1" applyBorder="1" applyAlignment="1">
      <alignment horizontal="center" vertical="center"/>
    </xf>
    <xf numFmtId="0" fontId="30" fillId="3" borderId="44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 wrapText="1"/>
    </xf>
    <xf numFmtId="0" fontId="30" fillId="0" borderId="27" xfId="0" applyFont="1" applyBorder="1" applyAlignment="1">
      <alignment horizontal="left" vertical="top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 wrapText="1"/>
    </xf>
    <xf numFmtId="0" fontId="30" fillId="0" borderId="30" xfId="0" applyFont="1" applyBorder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41" xfId="0" applyFont="1" applyBorder="1" applyAlignment="1">
      <alignment horizontal="left" vertical="top"/>
    </xf>
    <xf numFmtId="0" fontId="30" fillId="0" borderId="42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16" fillId="0" borderId="35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51" fillId="6" borderId="55" xfId="0" applyFont="1" applyFill="1" applyBorder="1" applyAlignment="1">
      <alignment vertical="center" wrapText="1"/>
    </xf>
    <xf numFmtId="0" fontId="51" fillId="6" borderId="56" xfId="0" applyFont="1" applyFill="1" applyBorder="1" applyAlignment="1">
      <alignment vertical="center" wrapText="1"/>
    </xf>
    <xf numFmtId="0" fontId="51" fillId="6" borderId="57" xfId="0" applyFont="1" applyFill="1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30" fillId="0" borderId="35" xfId="0" applyFont="1" applyBorder="1" applyAlignment="1">
      <alignment horizontal="center" vertical="center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9" xfId="0" applyFill="1" applyBorder="1" applyAlignment="1">
      <alignment horizontal="left" vertical="center" wrapText="1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16" fillId="6" borderId="62" xfId="0" applyFont="1" applyFill="1" applyBorder="1" applyAlignment="1">
      <alignment horizontal="center"/>
    </xf>
    <xf numFmtId="0" fontId="0" fillId="3" borderId="53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3" fontId="32" fillId="0" borderId="23" xfId="0" applyNumberFormat="1" applyFont="1" applyBorder="1" applyAlignment="1">
      <alignment horizontal="center" vertical="center" wrapText="1"/>
    </xf>
    <xf numFmtId="3" fontId="32" fillId="0" borderId="3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0" fillId="0" borderId="0" xfId="0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33" fillId="3" borderId="35" xfId="0" applyFont="1" applyFill="1" applyBorder="1" applyAlignment="1">
      <alignment horizontal="center" vertical="center"/>
    </xf>
    <xf numFmtId="0" fontId="33" fillId="3" borderId="52" xfId="0" applyFont="1" applyFill="1" applyBorder="1" applyAlignment="1">
      <alignment horizontal="center" vertical="center"/>
    </xf>
    <xf numFmtId="0" fontId="33" fillId="3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0" applyNumberFormat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12" fillId="3" borderId="0" xfId="0" applyFont="1" applyFill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>
      <alignment vertical="center"/>
    </xf>
    <xf numFmtId="0" fontId="22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Protection="1">
      <alignment vertical="center"/>
      <protection locked="0"/>
    </xf>
    <xf numFmtId="0" fontId="22" fillId="3" borderId="2" xfId="0" applyFont="1" applyFill="1" applyBorder="1" applyProtection="1">
      <alignment vertical="center"/>
      <protection locked="0"/>
    </xf>
    <xf numFmtId="0" fontId="22" fillId="3" borderId="3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0" fontId="22" fillId="3" borderId="6" xfId="0" applyFont="1" applyFill="1" applyBorder="1" applyAlignment="1" applyProtection="1">
      <alignment horizontal="left" vertical="center"/>
      <protection locked="0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176" fontId="19" fillId="3" borderId="0" xfId="0" applyNumberFormat="1" applyFont="1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" fillId="0" borderId="0" xfId="1" applyFont="1" applyFill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left" vertical="center" shrinkToFit="1"/>
    </xf>
    <xf numFmtId="0" fontId="11" fillId="0" borderId="7" xfId="0" applyFont="1" applyBorder="1">
      <alignment vertical="center"/>
    </xf>
    <xf numFmtId="0" fontId="12" fillId="0" borderId="4" xfId="0" applyFont="1" applyBorder="1">
      <alignment vertical="center"/>
    </xf>
    <xf numFmtId="176" fontId="11" fillId="0" borderId="14" xfId="0" applyNumberFormat="1" applyFont="1" applyBorder="1">
      <alignment vertical="center"/>
    </xf>
    <xf numFmtId="0" fontId="12" fillId="0" borderId="15" xfId="0" applyFont="1" applyBorder="1">
      <alignment vertical="center"/>
    </xf>
    <xf numFmtId="176" fontId="11" fillId="0" borderId="4" xfId="0" applyNumberFormat="1" applyFont="1" applyBorder="1">
      <alignment vertical="center"/>
    </xf>
    <xf numFmtId="38" fontId="11" fillId="0" borderId="7" xfId="0" applyNumberFormat="1" applyFont="1" applyBorder="1">
      <alignment vertical="center"/>
    </xf>
    <xf numFmtId="38" fontId="12" fillId="0" borderId="4" xfId="0" applyNumberFormat="1" applyFont="1" applyBorder="1">
      <alignment vertical="center"/>
    </xf>
    <xf numFmtId="38" fontId="0" fillId="0" borderId="5" xfId="0" applyNumberForma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0" fontId="11" fillId="0" borderId="8" xfId="0" applyFont="1" applyBorder="1">
      <alignment vertical="center"/>
    </xf>
    <xf numFmtId="0" fontId="12" fillId="0" borderId="0" xfId="0" applyFont="1">
      <alignment vertical="center"/>
    </xf>
    <xf numFmtId="176" fontId="11" fillId="0" borderId="12" xfId="0" applyNumberFormat="1" applyFont="1" applyBorder="1">
      <alignment vertical="center"/>
    </xf>
    <xf numFmtId="0" fontId="12" fillId="0" borderId="13" xfId="0" applyFont="1" applyBorder="1">
      <alignment vertical="center"/>
    </xf>
    <xf numFmtId="176" fontId="11" fillId="0" borderId="0" xfId="0" applyNumberFormat="1" applyFont="1">
      <alignment vertical="center"/>
    </xf>
    <xf numFmtId="0" fontId="6" fillId="0" borderId="0" xfId="0" applyFont="1">
      <alignment vertical="center"/>
    </xf>
    <xf numFmtId="0" fontId="11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38" fontId="11" fillId="0" borderId="8" xfId="0" applyNumberFormat="1" applyFont="1" applyBorder="1">
      <alignment vertical="center"/>
    </xf>
    <xf numFmtId="38" fontId="12" fillId="0" borderId="0" xfId="0" applyNumberFormat="1" applyFont="1">
      <alignment vertical="center"/>
    </xf>
    <xf numFmtId="38" fontId="0" fillId="0" borderId="6" xfId="0" applyNumberFormat="1" applyBorder="1">
      <alignment vertical="center"/>
    </xf>
    <xf numFmtId="0" fontId="14" fillId="0" borderId="8" xfId="0" applyFont="1" applyBorder="1">
      <alignment vertical="center"/>
    </xf>
    <xf numFmtId="0" fontId="15" fillId="0" borderId="0" xfId="0" applyFont="1">
      <alignment vertical="center"/>
    </xf>
    <xf numFmtId="0" fontId="11" fillId="0" borderId="0" xfId="0" applyFont="1" applyAlignment="1">
      <alignment horizontal="left" vertical="center" shrinkToFit="1"/>
    </xf>
    <xf numFmtId="0" fontId="11" fillId="0" borderId="6" xfId="0" applyFont="1" applyBorder="1" applyAlignment="1">
      <alignment horizontal="left" vertical="center" shrinkToFit="1"/>
    </xf>
    <xf numFmtId="0" fontId="14" fillId="0" borderId="0" xfId="0" applyFont="1">
      <alignment vertical="center"/>
    </xf>
    <xf numFmtId="0" fontId="14" fillId="0" borderId="13" xfId="0" applyFont="1" applyBorder="1">
      <alignment vertical="center"/>
    </xf>
    <xf numFmtId="176" fontId="11" fillId="0" borderId="13" xfId="0" applyNumberFormat="1" applyFont="1" applyBorder="1">
      <alignment vertical="center"/>
    </xf>
    <xf numFmtId="176" fontId="11" fillId="0" borderId="6" xfId="0" applyNumberFormat="1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3" xfId="0" applyFont="1" applyBorder="1">
      <alignment vertical="center"/>
    </xf>
    <xf numFmtId="0" fontId="11" fillId="0" borderId="6" xfId="0" applyFont="1" applyBorder="1">
      <alignment vertical="center"/>
    </xf>
    <xf numFmtId="176" fontId="11" fillId="0" borderId="8" xfId="0" applyNumberFormat="1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shrinkToFit="1"/>
    </xf>
    <xf numFmtId="0" fontId="11" fillId="0" borderId="3" xfId="0" applyFont="1" applyBorder="1" applyAlignment="1">
      <alignment horizontal="left" vertical="center" shrinkToFit="1"/>
    </xf>
    <xf numFmtId="0" fontId="11" fillId="0" borderId="9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176" fontId="11" fillId="0" borderId="9" xfId="0" applyNumberFormat="1" applyFont="1" applyBorder="1">
      <alignment vertical="center"/>
    </xf>
    <xf numFmtId="176" fontId="11" fillId="0" borderId="3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38" fontId="11" fillId="0" borderId="9" xfId="0" applyNumberFormat="1" applyFont="1" applyBorder="1">
      <alignment vertical="center"/>
    </xf>
    <xf numFmtId="38" fontId="12" fillId="0" borderId="2" xfId="0" applyNumberFormat="1" applyFont="1" applyBorder="1">
      <alignment vertical="center"/>
    </xf>
    <xf numFmtId="38" fontId="0" fillId="0" borderId="3" xfId="0" applyNumberFormat="1" applyBorder="1">
      <alignment vertical="center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6" fillId="0" borderId="6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2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6" fillId="0" borderId="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681F71-F502-41AD-9B1A-52D48A0E294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631148-CCB5-4387-AE0E-708D2387E784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3810</xdr:colOff>
      <xdr:row>18</xdr:row>
      <xdr:rowOff>180975</xdr:rowOff>
    </xdr:from>
    <xdr:to>
      <xdr:col>29</xdr:col>
      <xdr:colOff>260985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55E363-5866-4345-8750-D9DB7A957D57}"/>
            </a:ext>
          </a:extLst>
        </xdr:cNvPr>
        <xdr:cNvSpPr txBox="1"/>
      </xdr:nvSpPr>
      <xdr:spPr>
        <a:xfrm>
          <a:off x="683895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3260B3E-0C45-4FE2-B0DA-D6C2A4B8506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998CDD4-AD6B-40E8-A4A0-F50281B9EB0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13A292E-C1B0-4383-8793-24905910B904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53CDB6B-0C1E-4947-972B-F5FB7B31A4C9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53C9119-1494-41DE-A95D-99858B30B42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9369C68-6A36-4ABB-A857-6847A3F5B33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45" t="s">
        <v>131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3" spans="1:17" ht="9" customHeight="1"/>
    <row r="4" spans="1:17">
      <c r="A4" t="s">
        <v>50</v>
      </c>
    </row>
    <row r="5" spans="1:17">
      <c r="A5" s="146"/>
      <c r="B5" s="146"/>
      <c r="C5" s="146"/>
      <c r="D5" s="146"/>
      <c r="E5" s="147" t="s">
        <v>51</v>
      </c>
      <c r="F5" s="147"/>
      <c r="G5" s="147"/>
      <c r="H5" s="147"/>
      <c r="I5" s="147"/>
      <c r="J5" s="147"/>
      <c r="K5" s="147"/>
      <c r="L5" s="147"/>
      <c r="M5" s="147"/>
      <c r="N5" s="147"/>
    </row>
    <row r="6" spans="1:17">
      <c r="A6" s="146" t="s">
        <v>129</v>
      </c>
      <c r="B6" s="146"/>
      <c r="C6" s="146"/>
      <c r="D6" s="146"/>
      <c r="E6" s="146" t="s">
        <v>130</v>
      </c>
      <c r="F6" s="146"/>
      <c r="G6" s="146"/>
      <c r="H6" s="146"/>
      <c r="I6" s="146"/>
      <c r="J6" s="146"/>
      <c r="K6" s="146"/>
      <c r="L6" s="146"/>
      <c r="M6" s="146"/>
      <c r="N6" s="146"/>
    </row>
    <row r="7" spans="1:17" ht="9" customHeight="1"/>
    <row r="8" spans="1:17">
      <c r="A8" t="s">
        <v>91</v>
      </c>
    </row>
    <row r="10" spans="1:17">
      <c r="A10" s="148" t="s">
        <v>52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</row>
    <row r="11" spans="1:17" ht="18.75" customHeight="1">
      <c r="A11" s="149" t="s">
        <v>53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</row>
    <row r="12" spans="1:17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</row>
    <row r="13" spans="1:17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</row>
    <row r="15" spans="1:17">
      <c r="A15" s="148" t="s">
        <v>54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</row>
    <row r="16" spans="1:17" ht="28.5" customHeight="1">
      <c r="A16" s="143" t="s">
        <v>102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</row>
    <row r="17" spans="1:17" ht="18" customHeight="1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</row>
    <row r="18" spans="1:17" ht="19.5" thickBot="1">
      <c r="A18" s="69" t="s">
        <v>103</v>
      </c>
    </row>
    <row r="19" spans="1:17" ht="15" customHeight="1">
      <c r="A19" s="156" t="s">
        <v>55</v>
      </c>
      <c r="B19" s="157"/>
      <c r="C19" s="157"/>
      <c r="D19" s="157"/>
      <c r="E19" s="162" t="s">
        <v>56</v>
      </c>
      <c r="F19" s="163"/>
      <c r="G19" s="164"/>
      <c r="H19" s="162" t="s">
        <v>57</v>
      </c>
      <c r="I19" s="163"/>
      <c r="J19" s="164"/>
      <c r="K19" s="171" t="s">
        <v>58</v>
      </c>
      <c r="L19" s="163"/>
      <c r="M19" s="172"/>
      <c r="N19" s="177" t="s">
        <v>59</v>
      </c>
      <c r="O19" s="163"/>
      <c r="P19" s="163"/>
      <c r="Q19" s="164"/>
    </row>
    <row r="20" spans="1:17" ht="15" customHeight="1">
      <c r="A20" s="158"/>
      <c r="B20" s="159"/>
      <c r="C20" s="159"/>
      <c r="D20" s="159"/>
      <c r="E20" s="165"/>
      <c r="F20" s="166"/>
      <c r="G20" s="167"/>
      <c r="H20" s="165"/>
      <c r="I20" s="166"/>
      <c r="J20" s="167"/>
      <c r="K20" s="173"/>
      <c r="L20" s="166"/>
      <c r="M20" s="174"/>
      <c r="N20" s="165"/>
      <c r="O20" s="166"/>
      <c r="P20" s="166"/>
      <c r="Q20" s="167"/>
    </row>
    <row r="21" spans="1:17" ht="15" customHeight="1" thickBot="1">
      <c r="A21" s="160"/>
      <c r="B21" s="161"/>
      <c r="C21" s="161"/>
      <c r="D21" s="161"/>
      <c r="E21" s="168"/>
      <c r="F21" s="169"/>
      <c r="G21" s="170"/>
      <c r="H21" s="168"/>
      <c r="I21" s="169"/>
      <c r="J21" s="170"/>
      <c r="K21" s="175"/>
      <c r="L21" s="169"/>
      <c r="M21" s="176"/>
      <c r="N21" s="168"/>
      <c r="O21" s="169"/>
      <c r="P21" s="169"/>
      <c r="Q21" s="170"/>
    </row>
    <row r="22" spans="1:17" ht="19.5" thickBot="1">
      <c r="A22" s="151"/>
      <c r="B22" s="152"/>
      <c r="C22" s="152"/>
      <c r="D22" s="70" t="s">
        <v>7</v>
      </c>
      <c r="E22" s="153"/>
      <c r="F22" s="153"/>
      <c r="G22" s="72" t="s">
        <v>7</v>
      </c>
      <c r="H22" s="154"/>
      <c r="I22" s="155"/>
      <c r="J22" s="70" t="s">
        <v>7</v>
      </c>
      <c r="K22" s="144"/>
      <c r="L22" s="144"/>
      <c r="M22" s="72" t="s">
        <v>7</v>
      </c>
      <c r="N22" s="151"/>
      <c r="O22" s="152"/>
      <c r="P22" s="152"/>
      <c r="Q22" s="70" t="s">
        <v>7</v>
      </c>
    </row>
    <row r="23" spans="1:17" ht="15" customHeight="1">
      <c r="A23" s="162" t="s">
        <v>60</v>
      </c>
      <c r="B23" s="163"/>
      <c r="C23" s="163"/>
      <c r="D23" s="164"/>
      <c r="E23" s="162" t="s">
        <v>61</v>
      </c>
      <c r="F23" s="163"/>
      <c r="G23" s="164"/>
      <c r="H23" s="162" t="s">
        <v>132</v>
      </c>
      <c r="I23" s="163"/>
      <c r="J23" s="164"/>
      <c r="K23" s="162" t="s">
        <v>126</v>
      </c>
      <c r="L23" s="163"/>
      <c r="M23" s="164"/>
      <c r="N23" s="162" t="s">
        <v>127</v>
      </c>
      <c r="O23" s="163"/>
      <c r="P23" s="163"/>
      <c r="Q23" s="164"/>
    </row>
    <row r="24" spans="1:17" ht="15" customHeight="1">
      <c r="A24" s="165"/>
      <c r="B24" s="166"/>
      <c r="C24" s="166"/>
      <c r="D24" s="167"/>
      <c r="E24" s="165"/>
      <c r="F24" s="166"/>
      <c r="G24" s="167"/>
      <c r="H24" s="165"/>
      <c r="I24" s="166"/>
      <c r="J24" s="167"/>
      <c r="K24" s="165"/>
      <c r="L24" s="166"/>
      <c r="M24" s="167"/>
      <c r="N24" s="165"/>
      <c r="O24" s="166"/>
      <c r="P24" s="166"/>
      <c r="Q24" s="167"/>
    </row>
    <row r="25" spans="1:17" ht="15" customHeight="1">
      <c r="A25" s="165"/>
      <c r="B25" s="166"/>
      <c r="C25" s="166"/>
      <c r="D25" s="167"/>
      <c r="E25" s="165"/>
      <c r="F25" s="166"/>
      <c r="G25" s="167"/>
      <c r="H25" s="165"/>
      <c r="I25" s="166"/>
      <c r="J25" s="167"/>
      <c r="K25" s="165"/>
      <c r="L25" s="166"/>
      <c r="M25" s="167"/>
      <c r="N25" s="165"/>
      <c r="O25" s="166"/>
      <c r="P25" s="166"/>
      <c r="Q25" s="167"/>
    </row>
    <row r="26" spans="1:17" ht="15" customHeight="1" thickBot="1">
      <c r="A26" s="168"/>
      <c r="B26" s="169"/>
      <c r="C26" s="169"/>
      <c r="D26" s="170"/>
      <c r="E26" s="168"/>
      <c r="F26" s="169"/>
      <c r="G26" s="170"/>
      <c r="H26" s="168"/>
      <c r="I26" s="169"/>
      <c r="J26" s="170"/>
      <c r="K26" s="168"/>
      <c r="L26" s="169"/>
      <c r="M26" s="170"/>
      <c r="N26" s="168"/>
      <c r="O26" s="169"/>
      <c r="P26" s="169"/>
      <c r="Q26" s="170"/>
    </row>
    <row r="27" spans="1:17" ht="19.5" thickBot="1">
      <c r="A27" s="181"/>
      <c r="B27" s="182"/>
      <c r="C27" s="183"/>
      <c r="D27" s="71" t="s">
        <v>7</v>
      </c>
      <c r="E27" s="184"/>
      <c r="F27" s="185"/>
      <c r="G27" s="70" t="s">
        <v>7</v>
      </c>
      <c r="H27" s="186"/>
      <c r="I27" s="183"/>
      <c r="J27" s="71" t="s">
        <v>7</v>
      </c>
      <c r="K27" s="184"/>
      <c r="L27" s="185"/>
      <c r="M27" s="71" t="s">
        <v>7</v>
      </c>
      <c r="N27" s="186"/>
      <c r="O27" s="182"/>
      <c r="P27" s="183"/>
      <c r="Q27" s="71" t="s">
        <v>7</v>
      </c>
    </row>
    <row r="29" spans="1:17" ht="18.75" customHeight="1">
      <c r="A29" s="187" t="s">
        <v>128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9"/>
    </row>
    <row r="30" spans="1:17">
      <c r="A30" s="190"/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2"/>
    </row>
    <row r="31" spans="1:17">
      <c r="A31" s="148" t="s">
        <v>62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</row>
    <row r="32" spans="1:17">
      <c r="A32" s="193" t="s">
        <v>63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</row>
    <row r="33" spans="1:17">
      <c r="A33" s="194" t="s">
        <v>64</v>
      </c>
      <c r="B33" s="179"/>
      <c r="C33" s="180"/>
      <c r="D33" s="178" t="s">
        <v>65</v>
      </c>
      <c r="E33" s="179"/>
      <c r="F33" s="180"/>
      <c r="G33" s="178" t="s">
        <v>66</v>
      </c>
      <c r="H33" s="180"/>
      <c r="I33" s="178" t="s">
        <v>67</v>
      </c>
      <c r="J33" s="179"/>
      <c r="K33" s="180"/>
      <c r="L33" s="178" t="s">
        <v>14</v>
      </c>
      <c r="M33" s="179"/>
      <c r="N33" s="180"/>
      <c r="O33" s="178" t="s">
        <v>68</v>
      </c>
      <c r="P33" s="179"/>
      <c r="Q33" s="180"/>
    </row>
    <row r="34" spans="1:17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</row>
    <row r="35" spans="1:17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</row>
    <row r="37" spans="1:17">
      <c r="C37" s="195" t="s">
        <v>69</v>
      </c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7"/>
    </row>
    <row r="38" spans="1:17">
      <c r="C38" s="198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200"/>
    </row>
    <row r="39" spans="1:17">
      <c r="C39" s="201" t="s">
        <v>70</v>
      </c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3"/>
    </row>
    <row r="41" spans="1:17">
      <c r="A41" s="148" t="s">
        <v>86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</row>
    <row r="42" spans="1:17">
      <c r="A42" s="149" t="s">
        <v>87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</row>
  </sheetData>
  <mergeCells count="48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I33:K33"/>
    <mergeCell ref="L33:N33"/>
    <mergeCell ref="O33:Q33"/>
    <mergeCell ref="A27:C27"/>
    <mergeCell ref="E27:F27"/>
    <mergeCell ref="H27:I27"/>
    <mergeCell ref="K27:L27"/>
    <mergeCell ref="N27:P27"/>
    <mergeCell ref="A29:Q30"/>
    <mergeCell ref="A31:Q31"/>
    <mergeCell ref="A32:Q32"/>
    <mergeCell ref="A33:C33"/>
    <mergeCell ref="D33:F33"/>
    <mergeCell ref="G33:H33"/>
    <mergeCell ref="A23:D26"/>
    <mergeCell ref="E23:G26"/>
    <mergeCell ref="H23:J26"/>
    <mergeCell ref="K23:M26"/>
    <mergeCell ref="N23:Q26"/>
    <mergeCell ref="A19:D21"/>
    <mergeCell ref="E19:G21"/>
    <mergeCell ref="H19:J21"/>
    <mergeCell ref="K19:M21"/>
    <mergeCell ref="N19:Q21"/>
    <mergeCell ref="A22:C22"/>
    <mergeCell ref="E22:F22"/>
    <mergeCell ref="H22:I22"/>
    <mergeCell ref="K22:L22"/>
    <mergeCell ref="N22:P22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2" t="s">
        <v>124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238" t="s">
        <v>101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8"/>
      <c r="V2" s="130" t="s">
        <v>97</v>
      </c>
      <c r="W2" s="105"/>
      <c r="X2" s="105"/>
      <c r="Y2" s="105"/>
      <c r="Z2" s="105"/>
      <c r="AA2" s="105"/>
      <c r="AB2" s="105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08" t="s">
        <v>96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V3" s="132" t="s">
        <v>98</v>
      </c>
      <c r="W3" s="106"/>
      <c r="X3" s="106"/>
      <c r="Y3" s="106"/>
      <c r="Z3" s="106"/>
      <c r="AA3" s="106"/>
      <c r="AB3" s="106"/>
      <c r="AC3" s="36"/>
      <c r="AD3" s="35"/>
      <c r="AE3" s="4"/>
    </row>
    <row r="4" spans="1:38" ht="19.5" thickBot="1">
      <c r="A4" s="14" t="s">
        <v>104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3" t="s">
        <v>73</v>
      </c>
      <c r="X4" s="74"/>
      <c r="Y4" s="74"/>
      <c r="Z4" s="74"/>
      <c r="AA4" s="74"/>
      <c r="AB4" s="74"/>
      <c r="AC4" s="74"/>
      <c r="AD4" s="74"/>
      <c r="AE4" s="74"/>
    </row>
    <row r="5" spans="1:38" s="1" customFormat="1" ht="17.25" customHeight="1" thickTop="1">
      <c r="A5" s="15" t="s">
        <v>0</v>
      </c>
      <c r="B5" s="16"/>
      <c r="C5" s="16"/>
      <c r="D5" s="17"/>
      <c r="E5" s="240" t="s">
        <v>15</v>
      </c>
      <c r="F5" s="241"/>
      <c r="G5" s="241"/>
      <c r="H5" s="242"/>
      <c r="I5" s="240" t="s">
        <v>1</v>
      </c>
      <c r="J5" s="241"/>
      <c r="K5" s="241"/>
      <c r="L5" s="242"/>
      <c r="M5" s="240" t="s">
        <v>17</v>
      </c>
      <c r="N5" s="241"/>
      <c r="O5" s="241"/>
      <c r="P5" s="242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43"/>
      <c r="F6" s="244"/>
      <c r="G6" s="244"/>
      <c r="H6" s="245"/>
      <c r="I6" s="246" t="s">
        <v>2</v>
      </c>
      <c r="J6" s="247"/>
      <c r="K6" s="247"/>
      <c r="L6" s="248"/>
      <c r="M6" s="243"/>
      <c r="N6" s="244"/>
      <c r="O6" s="244"/>
      <c r="P6" s="245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1">
        <v>150000000</v>
      </c>
      <c r="B7" s="252"/>
      <c r="C7" s="252"/>
      <c r="D7" s="39" t="s">
        <v>7</v>
      </c>
      <c r="E7" s="251">
        <v>0</v>
      </c>
      <c r="F7" s="252"/>
      <c r="G7" s="252"/>
      <c r="H7" s="39" t="s">
        <v>7</v>
      </c>
      <c r="I7" s="249">
        <f>A7-E7</f>
        <v>150000000</v>
      </c>
      <c r="J7" s="250"/>
      <c r="K7" s="250"/>
      <c r="L7" s="39" t="s">
        <v>3</v>
      </c>
      <c r="M7" s="253">
        <f>K31</f>
        <v>58200000</v>
      </c>
      <c r="N7" s="254"/>
      <c r="O7" s="254"/>
      <c r="P7" s="39" t="s">
        <v>3</v>
      </c>
      <c r="Q7" s="251">
        <v>48700000</v>
      </c>
      <c r="R7" s="252"/>
      <c r="S7" s="25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55" t="s">
        <v>10</v>
      </c>
      <c r="F8" s="256"/>
      <c r="G8" s="256"/>
      <c r="H8" s="257"/>
      <c r="I8" s="255" t="s">
        <v>12</v>
      </c>
      <c r="J8" s="256"/>
      <c r="K8" s="256"/>
      <c r="L8" s="257"/>
      <c r="M8" s="258" t="s">
        <v>118</v>
      </c>
      <c r="N8" s="259"/>
      <c r="O8" s="259"/>
      <c r="P8" s="260"/>
      <c r="Q8" s="255" t="s">
        <v>119</v>
      </c>
      <c r="R8" s="256"/>
      <c r="S8" s="256"/>
      <c r="T8" s="25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64" t="s">
        <v>9</v>
      </c>
      <c r="B9" s="265"/>
      <c r="C9" s="265"/>
      <c r="D9" s="266"/>
      <c r="E9" s="264" t="s">
        <v>11</v>
      </c>
      <c r="F9" s="265"/>
      <c r="G9" s="265"/>
      <c r="H9" s="266"/>
      <c r="I9" s="270" t="s">
        <v>74</v>
      </c>
      <c r="J9" s="271"/>
      <c r="K9" s="271"/>
      <c r="L9" s="81">
        <f>IF(AA11=X13,AD13,IF(AA11=X14,AD14,IF(AA11=X15,AD15,IF(AA11=X16,AD16,IF(AA11=X17,AD17,"")))))</f>
        <v>0.5</v>
      </c>
      <c r="M9" s="261"/>
      <c r="N9" s="262"/>
      <c r="O9" s="262"/>
      <c r="P9" s="263"/>
      <c r="Q9" s="267" t="s">
        <v>120</v>
      </c>
      <c r="R9" s="268"/>
      <c r="S9" s="268"/>
      <c r="T9" s="26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49">
        <f>IF(M7&gt;Q7,Q7,M7)</f>
        <v>48700000</v>
      </c>
      <c r="B10" s="250"/>
      <c r="C10" s="250"/>
      <c r="D10" s="39" t="s">
        <v>7</v>
      </c>
      <c r="E10" s="249">
        <f>IF(I7&gt;A10,A10,I7)</f>
        <v>48700000</v>
      </c>
      <c r="F10" s="250"/>
      <c r="G10" s="250"/>
      <c r="H10" s="39" t="s">
        <v>7</v>
      </c>
      <c r="I10" s="249">
        <f>ROUNDDOWN((E10*1/2),-3)</f>
        <v>24350000</v>
      </c>
      <c r="J10" s="250"/>
      <c r="K10" s="250"/>
      <c r="L10" s="39" t="s">
        <v>3</v>
      </c>
      <c r="M10" s="249">
        <f>ROUNDDOWN((Q7*L9),-3)</f>
        <v>24350000</v>
      </c>
      <c r="N10" s="250"/>
      <c r="O10" s="250"/>
      <c r="P10" s="39" t="s">
        <v>3</v>
      </c>
      <c r="Q10" s="249">
        <f>M10-I10</f>
        <v>0</v>
      </c>
      <c r="R10" s="250"/>
      <c r="S10" s="250"/>
      <c r="T10" s="39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83" t="s">
        <v>18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47"/>
      <c r="N11" s="247"/>
      <c r="O11" s="247"/>
      <c r="P11" s="247"/>
      <c r="Q11" s="30"/>
      <c r="R11" s="30"/>
      <c r="S11" s="30"/>
      <c r="T11" s="18"/>
      <c r="U11" s="4"/>
      <c r="V11" s="4"/>
      <c r="W11" s="4"/>
      <c r="X11" s="4"/>
      <c r="Y11" s="234" t="s">
        <v>75</v>
      </c>
      <c r="Z11" s="234"/>
      <c r="AA11" s="235" t="s">
        <v>108</v>
      </c>
      <c r="AB11" s="236"/>
      <c r="AC11" s="237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4" t="s">
        <v>6</v>
      </c>
      <c r="C12" s="226"/>
      <c r="D12" s="226"/>
      <c r="E12" s="226"/>
      <c r="F12" s="226"/>
      <c r="G12" s="226"/>
      <c r="H12" s="226"/>
      <c r="I12" s="226"/>
      <c r="J12" s="226"/>
      <c r="K12" s="225" t="s">
        <v>32</v>
      </c>
      <c r="L12" s="226"/>
      <c r="M12" s="226"/>
      <c r="N12" s="226"/>
      <c r="O12" s="226"/>
      <c r="P12" s="227"/>
      <c r="Q12" s="225" t="s">
        <v>33</v>
      </c>
      <c r="R12" s="226"/>
      <c r="S12" s="226"/>
      <c r="T12" s="22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80</v>
      </c>
      <c r="B13" s="45" t="s">
        <v>81</v>
      </c>
      <c r="C13" s="46"/>
      <c r="D13" s="46"/>
      <c r="E13" s="46"/>
      <c r="F13" s="46"/>
      <c r="G13" s="46"/>
      <c r="H13" s="46"/>
      <c r="I13" s="46"/>
      <c r="J13" s="47"/>
      <c r="K13" s="228">
        <v>500000</v>
      </c>
      <c r="L13" s="229"/>
      <c r="M13" s="229"/>
      <c r="N13" s="229"/>
      <c r="O13" s="229"/>
      <c r="P13" s="230"/>
      <c r="Q13" s="231" t="s">
        <v>105</v>
      </c>
      <c r="R13" s="232"/>
      <c r="S13" s="232"/>
      <c r="T13" s="233"/>
      <c r="U13" s="4"/>
      <c r="V13" s="4"/>
      <c r="W13" s="4"/>
      <c r="X13" s="78" t="s">
        <v>108</v>
      </c>
      <c r="Y13" s="138"/>
      <c r="Z13" s="138"/>
      <c r="AA13" s="139"/>
      <c r="AB13" s="206" t="s">
        <v>76</v>
      </c>
      <c r="AC13" s="207"/>
      <c r="AD13" s="77">
        <v>0.5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15"/>
      <c r="L14" s="216"/>
      <c r="M14" s="216"/>
      <c r="N14" s="216"/>
      <c r="O14" s="216"/>
      <c r="P14" s="217"/>
      <c r="Q14" s="212"/>
      <c r="R14" s="213"/>
      <c r="S14" s="213"/>
      <c r="T14" s="214"/>
      <c r="U14" s="4"/>
      <c r="V14" s="4"/>
      <c r="W14" s="4"/>
      <c r="X14" s="78" t="s">
        <v>109</v>
      </c>
      <c r="Y14" s="138"/>
      <c r="Z14" s="138"/>
      <c r="AA14" s="139"/>
      <c r="AB14" s="206" t="s">
        <v>76</v>
      </c>
      <c r="AC14" s="207"/>
      <c r="AD14" s="77">
        <v>0.33333333333333331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25</v>
      </c>
      <c r="B15" s="49" t="s">
        <v>92</v>
      </c>
      <c r="C15" s="50"/>
      <c r="D15" s="50"/>
      <c r="E15" s="50"/>
      <c r="F15" s="50" t="s">
        <v>93</v>
      </c>
      <c r="G15" s="50"/>
      <c r="H15" s="50"/>
      <c r="I15" s="50"/>
      <c r="J15" s="51"/>
      <c r="K15" s="215">
        <v>3000000</v>
      </c>
      <c r="L15" s="218"/>
      <c r="M15" s="218"/>
      <c r="N15" s="218"/>
      <c r="O15" s="218"/>
      <c r="P15" s="217"/>
      <c r="Q15" s="219" t="s">
        <v>105</v>
      </c>
      <c r="R15" s="220"/>
      <c r="S15" s="220"/>
      <c r="T15" s="221"/>
      <c r="U15" s="4"/>
      <c r="V15" s="4"/>
      <c r="W15" s="4"/>
      <c r="X15" s="140" t="s">
        <v>110</v>
      </c>
      <c r="Y15" s="141"/>
      <c r="Z15" s="141"/>
      <c r="AA15" s="142"/>
      <c r="AB15" s="206" t="s">
        <v>76</v>
      </c>
      <c r="AC15" s="207"/>
      <c r="AD15" s="77">
        <v>0.25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25</v>
      </c>
      <c r="B16" s="49" t="s">
        <v>35</v>
      </c>
      <c r="C16" s="50"/>
      <c r="D16" s="50"/>
      <c r="E16" s="50"/>
      <c r="F16" s="50" t="s">
        <v>34</v>
      </c>
      <c r="G16" s="50"/>
      <c r="H16" s="50"/>
      <c r="I16" s="50"/>
      <c r="J16" s="51"/>
      <c r="K16" s="215">
        <v>12000000</v>
      </c>
      <c r="L16" s="218"/>
      <c r="M16" s="218"/>
      <c r="N16" s="218"/>
      <c r="O16" s="218"/>
      <c r="P16" s="217"/>
      <c r="Q16" s="212" t="s">
        <v>36</v>
      </c>
      <c r="R16" s="213"/>
      <c r="S16" s="213"/>
      <c r="T16" s="214"/>
      <c r="U16" s="4"/>
      <c r="V16" s="4"/>
      <c r="W16" s="4"/>
      <c r="X16" s="140" t="s">
        <v>111</v>
      </c>
      <c r="Y16" s="141"/>
      <c r="Z16" s="141"/>
      <c r="AA16" s="142"/>
      <c r="AB16" s="206" t="s">
        <v>76</v>
      </c>
      <c r="AC16" s="207"/>
      <c r="AD16" s="77">
        <v>0.25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25</v>
      </c>
      <c r="B17" s="49" t="s">
        <v>37</v>
      </c>
      <c r="C17" s="50"/>
      <c r="D17" s="50"/>
      <c r="E17" s="50"/>
      <c r="F17" s="50" t="s">
        <v>27</v>
      </c>
      <c r="G17" s="50"/>
      <c r="H17" s="50"/>
      <c r="I17" s="50"/>
      <c r="J17" s="51"/>
      <c r="K17" s="215">
        <v>5000000</v>
      </c>
      <c r="L17" s="216"/>
      <c r="M17" s="216"/>
      <c r="N17" s="216"/>
      <c r="O17" s="216"/>
      <c r="P17" s="217"/>
      <c r="Q17" s="212" t="s">
        <v>36</v>
      </c>
      <c r="R17" s="213"/>
      <c r="S17" s="213"/>
      <c r="T17" s="214"/>
      <c r="U17" s="4"/>
      <c r="V17" s="4"/>
      <c r="W17" s="4"/>
      <c r="X17" s="140" t="s">
        <v>77</v>
      </c>
      <c r="Y17" s="141"/>
      <c r="Z17" s="141"/>
      <c r="AA17" s="142"/>
      <c r="AB17" s="206" t="s">
        <v>76</v>
      </c>
      <c r="AC17" s="207"/>
      <c r="AD17" s="77">
        <v>0.66666666666666663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25</v>
      </c>
      <c r="B18" s="49" t="s">
        <v>39</v>
      </c>
      <c r="C18" s="50"/>
      <c r="D18" s="50"/>
      <c r="E18" s="50"/>
      <c r="F18" s="50" t="s">
        <v>38</v>
      </c>
      <c r="G18" s="50"/>
      <c r="H18" s="50"/>
      <c r="I18" s="50"/>
      <c r="J18" s="51"/>
      <c r="K18" s="215">
        <v>10000000</v>
      </c>
      <c r="L18" s="216"/>
      <c r="M18" s="216"/>
      <c r="N18" s="216"/>
      <c r="O18" s="216"/>
      <c r="P18" s="217"/>
      <c r="Q18" s="212" t="s">
        <v>36</v>
      </c>
      <c r="R18" s="213"/>
      <c r="S18" s="213"/>
      <c r="T18" s="214"/>
      <c r="U18" s="4"/>
      <c r="V18" s="4"/>
      <c r="W18" s="4"/>
      <c r="X18" s="4"/>
      <c r="Y18" s="209" t="s">
        <v>78</v>
      </c>
      <c r="Z18" s="210"/>
      <c r="AA18" s="210"/>
      <c r="AB18" s="210"/>
      <c r="AC18" s="210"/>
      <c r="AD18" s="210"/>
      <c r="AE18" s="211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25</v>
      </c>
      <c r="B19" s="49" t="s">
        <v>94</v>
      </c>
      <c r="C19" s="50"/>
      <c r="D19" s="50"/>
      <c r="E19" s="50"/>
      <c r="F19" s="50" t="s">
        <v>40</v>
      </c>
      <c r="G19" s="50"/>
      <c r="H19" s="50"/>
      <c r="I19" s="50"/>
      <c r="J19" s="51"/>
      <c r="K19" s="215">
        <v>1000000</v>
      </c>
      <c r="L19" s="216"/>
      <c r="M19" s="216"/>
      <c r="N19" s="216"/>
      <c r="O19" s="216"/>
      <c r="P19" s="217"/>
      <c r="Q19" s="212" t="s">
        <v>36</v>
      </c>
      <c r="R19" s="213"/>
      <c r="S19" s="213"/>
      <c r="T19" s="214"/>
      <c r="U19" s="4"/>
      <c r="V19" s="4"/>
      <c r="W19" s="4"/>
      <c r="X19" s="4"/>
      <c r="Y19" s="210"/>
      <c r="Z19" s="210"/>
      <c r="AA19" s="210"/>
      <c r="AB19" s="210"/>
      <c r="AC19" s="210"/>
      <c r="AD19" s="210"/>
      <c r="AE19" s="211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25</v>
      </c>
      <c r="B20" s="49" t="s">
        <v>95</v>
      </c>
      <c r="C20" s="50"/>
      <c r="D20" s="50"/>
      <c r="E20" s="50"/>
      <c r="F20" s="50"/>
      <c r="G20" s="50"/>
      <c r="H20" s="50"/>
      <c r="I20" s="50"/>
      <c r="J20" s="51"/>
      <c r="K20" s="215">
        <v>6000000</v>
      </c>
      <c r="L20" s="216"/>
      <c r="M20" s="216"/>
      <c r="N20" s="216"/>
      <c r="O20" s="216"/>
      <c r="P20" s="217"/>
      <c r="Q20" s="212" t="s">
        <v>36</v>
      </c>
      <c r="R20" s="213"/>
      <c r="S20" s="213"/>
      <c r="T20" s="214"/>
      <c r="U20" s="4"/>
      <c r="V20" s="4"/>
      <c r="W20" s="4"/>
      <c r="X20" s="4"/>
      <c r="Y20" s="210"/>
      <c r="Z20" s="210"/>
      <c r="AA20" s="210"/>
      <c r="AB20" s="210"/>
      <c r="AC20" s="210"/>
      <c r="AD20" s="210"/>
      <c r="AE20" s="211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15"/>
      <c r="L21" s="216"/>
      <c r="M21" s="216"/>
      <c r="N21" s="216"/>
      <c r="O21" s="216"/>
      <c r="P21" s="217"/>
      <c r="Q21" s="219"/>
      <c r="R21" s="220"/>
      <c r="S21" s="220"/>
      <c r="T21" s="221"/>
      <c r="U21" s="4"/>
      <c r="V21" s="4"/>
      <c r="W21" s="4"/>
      <c r="X21" s="4"/>
      <c r="Y21" s="210"/>
      <c r="Z21" s="210"/>
      <c r="AA21" s="210"/>
      <c r="AB21" s="210"/>
      <c r="AC21" s="210"/>
      <c r="AD21" s="210"/>
      <c r="AE21" s="211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26</v>
      </c>
      <c r="B22" s="49" t="s">
        <v>92</v>
      </c>
      <c r="C22" s="50"/>
      <c r="D22" s="50"/>
      <c r="E22" s="50"/>
      <c r="F22" s="50" t="s">
        <v>93</v>
      </c>
      <c r="G22" s="50"/>
      <c r="H22" s="50"/>
      <c r="I22" s="50"/>
      <c r="J22" s="51"/>
      <c r="K22" s="215">
        <v>2000000</v>
      </c>
      <c r="L22" s="216"/>
      <c r="M22" s="216"/>
      <c r="N22" s="216"/>
      <c r="O22" s="216"/>
      <c r="P22" s="217"/>
      <c r="Q22" s="219" t="s">
        <v>105</v>
      </c>
      <c r="R22" s="220"/>
      <c r="S22" s="220"/>
      <c r="T22" s="221"/>
      <c r="U22" s="4"/>
      <c r="V22" s="4"/>
      <c r="W22" s="4"/>
      <c r="X22" s="4"/>
      <c r="Y22" s="210"/>
      <c r="Z22" s="210"/>
      <c r="AA22" s="210"/>
      <c r="AB22" s="210"/>
      <c r="AC22" s="210"/>
      <c r="AD22" s="210"/>
      <c r="AE22" s="211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26</v>
      </c>
      <c r="B23" s="49" t="s">
        <v>35</v>
      </c>
      <c r="C23" s="50"/>
      <c r="D23" s="50"/>
      <c r="E23" s="50"/>
      <c r="F23" s="50" t="s">
        <v>34</v>
      </c>
      <c r="G23" s="50"/>
      <c r="H23" s="50"/>
      <c r="I23" s="50"/>
      <c r="J23" s="51"/>
      <c r="K23" s="215">
        <v>8000000</v>
      </c>
      <c r="L23" s="216"/>
      <c r="M23" s="216"/>
      <c r="N23" s="216"/>
      <c r="O23" s="216"/>
      <c r="P23" s="217"/>
      <c r="Q23" s="212" t="s">
        <v>36</v>
      </c>
      <c r="R23" s="213"/>
      <c r="S23" s="213"/>
      <c r="T23" s="214"/>
      <c r="U23" s="4"/>
      <c r="V23" s="4"/>
      <c r="W23" s="4"/>
      <c r="X23" s="4"/>
      <c r="Y23" s="210"/>
      <c r="Z23" s="210"/>
      <c r="AA23" s="210"/>
      <c r="AB23" s="210"/>
      <c r="AC23" s="210"/>
      <c r="AD23" s="210"/>
      <c r="AE23" s="211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26</v>
      </c>
      <c r="B24" s="49" t="s">
        <v>37</v>
      </c>
      <c r="C24" s="50"/>
      <c r="D24" s="50"/>
      <c r="E24" s="50"/>
      <c r="F24" s="50" t="s">
        <v>27</v>
      </c>
      <c r="G24" s="50"/>
      <c r="H24" s="50"/>
      <c r="I24" s="50"/>
      <c r="J24" s="55"/>
      <c r="K24" s="215">
        <v>2500000</v>
      </c>
      <c r="L24" s="218"/>
      <c r="M24" s="218"/>
      <c r="N24" s="218"/>
      <c r="O24" s="218"/>
      <c r="P24" s="217"/>
      <c r="Q24" s="212" t="s">
        <v>36</v>
      </c>
      <c r="R24" s="213"/>
      <c r="S24" s="213"/>
      <c r="T24" s="214"/>
      <c r="U24" s="4"/>
      <c r="V24" s="4"/>
      <c r="W24" s="4"/>
      <c r="X24" s="4"/>
      <c r="Y24" s="210"/>
      <c r="Z24" s="210"/>
      <c r="AA24" s="210"/>
      <c r="AB24" s="210"/>
      <c r="AC24" s="210"/>
      <c r="AD24" s="210"/>
      <c r="AE24" s="211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26</v>
      </c>
      <c r="B25" s="49" t="s">
        <v>39</v>
      </c>
      <c r="C25" s="50"/>
      <c r="D25" s="50"/>
      <c r="E25" s="50"/>
      <c r="F25" s="50" t="s">
        <v>38</v>
      </c>
      <c r="G25" s="50"/>
      <c r="H25" s="50"/>
      <c r="I25" s="50"/>
      <c r="J25" s="51"/>
      <c r="K25" s="215">
        <v>5000000</v>
      </c>
      <c r="L25" s="218"/>
      <c r="M25" s="218"/>
      <c r="N25" s="218"/>
      <c r="O25" s="218"/>
      <c r="P25" s="217"/>
      <c r="Q25" s="212" t="s">
        <v>36</v>
      </c>
      <c r="R25" s="213"/>
      <c r="S25" s="213"/>
      <c r="T25" s="214"/>
      <c r="U25" s="4"/>
      <c r="V25" s="4"/>
      <c r="W25" s="4"/>
      <c r="X25" s="4"/>
      <c r="Y25" s="210"/>
      <c r="Z25" s="210"/>
      <c r="AA25" s="210"/>
      <c r="AB25" s="210"/>
      <c r="AC25" s="210"/>
      <c r="AD25" s="210"/>
      <c r="AE25" s="211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26</v>
      </c>
      <c r="B26" s="49" t="s">
        <v>94</v>
      </c>
      <c r="C26" s="50"/>
      <c r="D26" s="50"/>
      <c r="E26" s="50"/>
      <c r="F26" s="50" t="s">
        <v>40</v>
      </c>
      <c r="G26" s="50"/>
      <c r="H26" s="50"/>
      <c r="I26" s="50"/>
      <c r="J26" s="51"/>
      <c r="K26" s="215">
        <v>200000</v>
      </c>
      <c r="L26" s="218"/>
      <c r="M26" s="218"/>
      <c r="N26" s="218"/>
      <c r="O26" s="218"/>
      <c r="P26" s="217"/>
      <c r="Q26" s="212" t="s">
        <v>36</v>
      </c>
      <c r="R26" s="213"/>
      <c r="S26" s="213"/>
      <c r="T26" s="214"/>
      <c r="U26" s="4"/>
      <c r="V26" s="4"/>
      <c r="W26" s="4"/>
      <c r="X26" s="4"/>
      <c r="Y26" s="210"/>
      <c r="Z26" s="210"/>
      <c r="AA26" s="210"/>
      <c r="AB26" s="210"/>
      <c r="AC26" s="210"/>
      <c r="AD26" s="210"/>
      <c r="AE26" s="211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26</v>
      </c>
      <c r="B27" s="49" t="s">
        <v>95</v>
      </c>
      <c r="C27" s="50"/>
      <c r="D27" s="50"/>
      <c r="E27" s="50"/>
      <c r="F27" s="50"/>
      <c r="G27" s="50"/>
      <c r="H27" s="50"/>
      <c r="I27" s="50"/>
      <c r="J27" s="51"/>
      <c r="K27" s="280">
        <v>3000000</v>
      </c>
      <c r="L27" s="281"/>
      <c r="M27" s="281"/>
      <c r="N27" s="281"/>
      <c r="O27" s="281"/>
      <c r="P27" s="282"/>
      <c r="Q27" s="212" t="s">
        <v>36</v>
      </c>
      <c r="R27" s="213"/>
      <c r="S27" s="213"/>
      <c r="T27" s="214"/>
      <c r="U27" s="4"/>
      <c r="V27" s="4"/>
      <c r="W27" s="4"/>
      <c r="X27" s="4"/>
      <c r="Y27" s="210"/>
      <c r="Z27" s="210"/>
      <c r="AA27" s="210"/>
      <c r="AB27" s="210"/>
      <c r="AC27" s="210"/>
      <c r="AD27" s="210"/>
      <c r="AE27" s="211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22"/>
      <c r="L28" s="223"/>
      <c r="M28" s="223"/>
      <c r="N28" s="223"/>
      <c r="O28" s="223"/>
      <c r="P28" s="224"/>
      <c r="Q28" s="52"/>
      <c r="R28" s="53"/>
      <c r="S28" s="53"/>
      <c r="T28" s="54"/>
      <c r="U28" s="4"/>
      <c r="V28" s="4"/>
      <c r="W28" s="4"/>
      <c r="X28" s="4"/>
      <c r="Y28" s="210"/>
      <c r="Z28" s="210"/>
      <c r="AA28" s="210"/>
      <c r="AB28" s="210"/>
      <c r="AC28" s="210"/>
      <c r="AD28" s="210"/>
      <c r="AE28" s="211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22"/>
      <c r="L29" s="223"/>
      <c r="M29" s="223"/>
      <c r="N29" s="223"/>
      <c r="O29" s="223"/>
      <c r="P29" s="224"/>
      <c r="Q29" s="52"/>
      <c r="R29" s="53"/>
      <c r="S29" s="53"/>
      <c r="T29" s="54"/>
      <c r="U29" s="4"/>
      <c r="V29" s="4"/>
      <c r="W29" s="4"/>
      <c r="X29" s="4"/>
      <c r="Y29" s="210"/>
      <c r="Z29" s="210"/>
      <c r="AA29" s="210"/>
      <c r="AB29" s="210"/>
      <c r="AC29" s="210"/>
      <c r="AD29" s="210"/>
      <c r="AE29" s="211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72"/>
      <c r="L30" s="273"/>
      <c r="M30" s="273"/>
      <c r="N30" s="273"/>
      <c r="O30" s="273"/>
      <c r="P30" s="27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75" t="s">
        <v>21</v>
      </c>
      <c r="B31" s="276"/>
      <c r="C31" s="276"/>
      <c r="D31" s="276"/>
      <c r="E31" s="276"/>
      <c r="F31" s="276"/>
      <c r="G31" s="276"/>
      <c r="H31" s="276"/>
      <c r="I31" s="276"/>
      <c r="J31" s="277"/>
      <c r="K31" s="278">
        <f>SUM(K13:P30)</f>
        <v>58200000</v>
      </c>
      <c r="L31" s="279"/>
      <c r="M31" s="279"/>
      <c r="N31" s="279"/>
      <c r="O31" s="279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7" t="s">
        <v>24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05" t="s">
        <v>20</v>
      </c>
      <c r="B33" s="306"/>
      <c r="C33" s="306"/>
      <c r="D33" s="307"/>
      <c r="E33" s="305" t="s">
        <v>42</v>
      </c>
      <c r="F33" s="308"/>
      <c r="G33" s="308"/>
      <c r="H33" s="309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25" t="s">
        <v>16</v>
      </c>
      <c r="S33" s="226"/>
      <c r="T33" s="227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28" t="s">
        <v>43</v>
      </c>
      <c r="B34" s="329"/>
      <c r="C34" s="329"/>
      <c r="D34" s="330"/>
      <c r="E34" s="331" t="s">
        <v>106</v>
      </c>
      <c r="F34" s="332"/>
      <c r="G34" s="332"/>
      <c r="H34" s="333"/>
      <c r="I34" s="293" t="s">
        <v>44</v>
      </c>
      <c r="J34" s="294"/>
      <c r="K34" s="60"/>
      <c r="L34" s="61"/>
      <c r="M34" s="62"/>
      <c r="N34" s="295">
        <v>20000000</v>
      </c>
      <c r="O34" s="296"/>
      <c r="P34" s="296"/>
      <c r="Q34" s="297"/>
      <c r="R34" s="298" t="s">
        <v>90</v>
      </c>
      <c r="S34" s="299"/>
      <c r="T34" s="30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10"/>
      <c r="B35" s="311"/>
      <c r="C35" s="311"/>
      <c r="D35" s="312"/>
      <c r="E35" s="334" t="s">
        <v>107</v>
      </c>
      <c r="F35" s="335"/>
      <c r="G35" s="335"/>
      <c r="H35" s="336"/>
      <c r="I35" s="301"/>
      <c r="J35" s="302"/>
      <c r="K35" s="63"/>
      <c r="L35" s="64"/>
      <c r="M35" s="65"/>
      <c r="N35" s="303"/>
      <c r="O35" s="288"/>
      <c r="P35" s="288"/>
      <c r="Q35" s="289"/>
      <c r="R35" s="303"/>
      <c r="S35" s="304"/>
      <c r="T35" s="302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112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310"/>
      <c r="B36" s="311"/>
      <c r="C36" s="311"/>
      <c r="D36" s="312"/>
      <c r="E36" s="303"/>
      <c r="F36" s="211"/>
      <c r="G36" s="211"/>
      <c r="H36" s="337"/>
      <c r="I36" s="301"/>
      <c r="J36" s="302"/>
      <c r="K36" s="63"/>
      <c r="L36" s="64"/>
      <c r="M36" s="65"/>
      <c r="N36" s="303"/>
      <c r="O36" s="288"/>
      <c r="P36" s="288"/>
      <c r="Q36" s="289"/>
      <c r="R36" s="303"/>
      <c r="S36" s="304"/>
      <c r="T36" s="302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10" t="s">
        <v>71</v>
      </c>
      <c r="B37" s="311"/>
      <c r="C37" s="311"/>
      <c r="D37" s="312"/>
      <c r="E37" s="303" t="s">
        <v>72</v>
      </c>
      <c r="F37" s="313"/>
      <c r="G37" s="313"/>
      <c r="H37" s="314"/>
      <c r="I37" s="285" t="s">
        <v>44</v>
      </c>
      <c r="J37" s="286"/>
      <c r="K37" s="63"/>
      <c r="L37" s="64"/>
      <c r="M37" s="65"/>
      <c r="N37" s="287">
        <v>7500000</v>
      </c>
      <c r="O37" s="288"/>
      <c r="P37" s="288"/>
      <c r="Q37" s="289"/>
      <c r="R37" s="290" t="s">
        <v>90</v>
      </c>
      <c r="S37" s="291"/>
      <c r="T37" s="29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10" t="s">
        <v>45</v>
      </c>
      <c r="B38" s="311"/>
      <c r="C38" s="311"/>
      <c r="D38" s="312"/>
      <c r="E38" s="303" t="s">
        <v>46</v>
      </c>
      <c r="F38" s="313"/>
      <c r="G38" s="313"/>
      <c r="H38" s="314"/>
      <c r="I38" s="285" t="s">
        <v>44</v>
      </c>
      <c r="J38" s="286"/>
      <c r="K38" s="63"/>
      <c r="L38" s="64"/>
      <c r="M38" s="65"/>
      <c r="N38" s="287">
        <v>15000000</v>
      </c>
      <c r="O38" s="288"/>
      <c r="P38" s="288"/>
      <c r="Q38" s="289"/>
      <c r="R38" s="290" t="s">
        <v>90</v>
      </c>
      <c r="S38" s="291"/>
      <c r="T38" s="29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38" t="s">
        <v>47</v>
      </c>
      <c r="B39" s="339"/>
      <c r="C39" s="339"/>
      <c r="D39" s="340"/>
      <c r="E39" s="303" t="s">
        <v>48</v>
      </c>
      <c r="F39" s="313"/>
      <c r="G39" s="313"/>
      <c r="H39" s="314"/>
      <c r="I39" s="285" t="s">
        <v>44</v>
      </c>
      <c r="J39" s="286"/>
      <c r="K39" s="63"/>
      <c r="L39" s="64"/>
      <c r="M39" s="65"/>
      <c r="N39" s="215">
        <v>1200000</v>
      </c>
      <c r="O39" s="341"/>
      <c r="P39" s="341"/>
      <c r="Q39" s="342"/>
      <c r="R39" s="290" t="s">
        <v>90</v>
      </c>
      <c r="S39" s="291"/>
      <c r="T39" s="29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12" t="s">
        <v>82</v>
      </c>
      <c r="B40" s="121"/>
      <c r="C40" s="121"/>
      <c r="D40" s="122"/>
      <c r="E40" s="325" t="s">
        <v>83</v>
      </c>
      <c r="F40" s="326"/>
      <c r="G40" s="326"/>
      <c r="H40" s="327"/>
      <c r="I40" s="285" t="s">
        <v>44</v>
      </c>
      <c r="J40" s="286"/>
      <c r="K40" s="63"/>
      <c r="L40" s="64"/>
      <c r="M40" s="65"/>
      <c r="N40" s="215">
        <v>9000000</v>
      </c>
      <c r="O40" s="343"/>
      <c r="P40" s="343"/>
      <c r="Q40" s="342"/>
      <c r="R40" s="290" t="s">
        <v>90</v>
      </c>
      <c r="S40" s="291"/>
      <c r="T40" s="29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12"/>
      <c r="B41" s="121"/>
      <c r="C41" s="121"/>
      <c r="D41" s="122"/>
      <c r="E41" s="303" t="s">
        <v>84</v>
      </c>
      <c r="F41" s="211"/>
      <c r="G41" s="211"/>
      <c r="H41" s="337"/>
      <c r="I41" s="87"/>
      <c r="J41" s="54"/>
      <c r="K41" s="63"/>
      <c r="L41" s="64"/>
      <c r="M41" s="65"/>
      <c r="N41" s="84"/>
      <c r="O41" s="118"/>
      <c r="P41" s="118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315"/>
      <c r="B42" s="316"/>
      <c r="C42" s="316"/>
      <c r="D42" s="316"/>
      <c r="E42" s="317"/>
      <c r="F42" s="318"/>
      <c r="G42" s="318"/>
      <c r="H42" s="319"/>
      <c r="I42" s="320"/>
      <c r="J42" s="321"/>
      <c r="K42" s="66"/>
      <c r="L42" s="67"/>
      <c r="M42" s="68"/>
      <c r="N42" s="317"/>
      <c r="O42" s="322"/>
      <c r="P42" s="322"/>
      <c r="Q42" s="323"/>
      <c r="R42" s="317"/>
      <c r="S42" s="324"/>
      <c r="T42" s="321"/>
    </row>
    <row r="43" spans="1:38" ht="19.5" thickTop="1">
      <c r="A43" s="27" t="s">
        <v>23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5">
    <mergeCell ref="R42:T42"/>
    <mergeCell ref="E38:H38"/>
    <mergeCell ref="E39:H39"/>
    <mergeCell ref="E40:H40"/>
    <mergeCell ref="A34:D34"/>
    <mergeCell ref="E34:H34"/>
    <mergeCell ref="A35:D35"/>
    <mergeCell ref="E35:H35"/>
    <mergeCell ref="A36:D36"/>
    <mergeCell ref="E36:H36"/>
    <mergeCell ref="E41:H41"/>
    <mergeCell ref="A39:D39"/>
    <mergeCell ref="I39:J39"/>
    <mergeCell ref="N39:Q39"/>
    <mergeCell ref="R39:T39"/>
    <mergeCell ref="I40:J40"/>
    <mergeCell ref="N40:Q40"/>
    <mergeCell ref="R40:T40"/>
    <mergeCell ref="A33:D33"/>
    <mergeCell ref="E33:H33"/>
    <mergeCell ref="A37:D37"/>
    <mergeCell ref="E37:H37"/>
    <mergeCell ref="A38:D38"/>
    <mergeCell ref="A42:D42"/>
    <mergeCell ref="E42:H42"/>
    <mergeCell ref="I42:J42"/>
    <mergeCell ref="N42:Q42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I9:K9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AA11:AC11"/>
    <mergeCell ref="AB13:AC1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Y11:Z11"/>
  </mergeCells>
  <phoneticPr fontId="3"/>
  <dataValidations count="4">
    <dataValidation allowBlank="1" showInputMessage="1" sqref="P31 A31 R28:T31 K29:K30 B13:B30 Q13:Q31 K20:K27 K18 J24" xr:uid="{94816B3D-494B-4B3E-ADE2-756EA3DDC963}"/>
    <dataValidation type="list" allowBlank="1" showInputMessage="1" showErrorMessage="1" sqref="AA11:AC11" xr:uid="{50C5397D-74DB-4623-9145-0A66832FEA21}">
      <formula1>$X$13:$X$17</formula1>
    </dataValidation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2" t="s">
        <v>124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238" t="s">
        <v>100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8"/>
      <c r="V2" s="130" t="s">
        <v>97</v>
      </c>
      <c r="W2" s="131"/>
      <c r="X2" s="131"/>
      <c r="Y2" s="131"/>
      <c r="Z2" s="131"/>
      <c r="AA2" s="131"/>
      <c r="AB2" s="13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08" t="s">
        <v>96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V3" s="132" t="s">
        <v>98</v>
      </c>
      <c r="W3" s="133"/>
      <c r="X3" s="133"/>
      <c r="Y3" s="133"/>
      <c r="Z3" s="133"/>
      <c r="AA3" s="133"/>
      <c r="AB3" s="133"/>
      <c r="AC3" s="36"/>
      <c r="AD3" s="35"/>
      <c r="AE3" s="4"/>
    </row>
    <row r="4" spans="1:38" ht="19.5" thickBot="1">
      <c r="A4" s="14" t="s">
        <v>125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3" t="s">
        <v>73</v>
      </c>
      <c r="X4" s="74"/>
      <c r="Y4" s="74"/>
      <c r="Z4" s="74"/>
      <c r="AA4" s="74"/>
      <c r="AB4" s="74"/>
      <c r="AC4" s="74"/>
      <c r="AD4" s="74"/>
      <c r="AE4" s="74"/>
    </row>
    <row r="5" spans="1:38" s="1" customFormat="1" ht="17.25" customHeight="1" thickTop="1">
      <c r="A5" s="15" t="s">
        <v>0</v>
      </c>
      <c r="B5" s="16"/>
      <c r="C5" s="16"/>
      <c r="D5" s="17"/>
      <c r="E5" s="240" t="s">
        <v>15</v>
      </c>
      <c r="F5" s="241"/>
      <c r="G5" s="241"/>
      <c r="H5" s="242"/>
      <c r="I5" s="240" t="s">
        <v>1</v>
      </c>
      <c r="J5" s="241"/>
      <c r="K5" s="241"/>
      <c r="L5" s="242"/>
      <c r="M5" s="240" t="s">
        <v>17</v>
      </c>
      <c r="N5" s="241"/>
      <c r="O5" s="241"/>
      <c r="P5" s="242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43"/>
      <c r="F6" s="244"/>
      <c r="G6" s="244"/>
      <c r="H6" s="245"/>
      <c r="I6" s="246" t="s">
        <v>2</v>
      </c>
      <c r="J6" s="247"/>
      <c r="K6" s="247"/>
      <c r="L6" s="248"/>
      <c r="M6" s="243"/>
      <c r="N6" s="244"/>
      <c r="O6" s="244"/>
      <c r="P6" s="245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1">
        <v>165000000</v>
      </c>
      <c r="B7" s="252"/>
      <c r="C7" s="252"/>
      <c r="D7" s="39" t="s">
        <v>7</v>
      </c>
      <c r="E7" s="251">
        <v>0</v>
      </c>
      <c r="F7" s="252"/>
      <c r="G7" s="252"/>
      <c r="H7" s="39" t="s">
        <v>7</v>
      </c>
      <c r="I7" s="249">
        <f>A7-E7</f>
        <v>165000000</v>
      </c>
      <c r="J7" s="250"/>
      <c r="K7" s="250"/>
      <c r="L7" s="39" t="s">
        <v>3</v>
      </c>
      <c r="M7" s="253">
        <f>K31</f>
        <v>64020000</v>
      </c>
      <c r="N7" s="254"/>
      <c r="O7" s="254"/>
      <c r="P7" s="39" t="s">
        <v>3</v>
      </c>
      <c r="Q7" s="251">
        <v>53570000</v>
      </c>
      <c r="R7" s="252"/>
      <c r="S7" s="252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55" t="s">
        <v>10</v>
      </c>
      <c r="F8" s="256"/>
      <c r="G8" s="256"/>
      <c r="H8" s="257"/>
      <c r="I8" s="255" t="s">
        <v>12</v>
      </c>
      <c r="J8" s="256"/>
      <c r="K8" s="256"/>
      <c r="L8" s="257"/>
      <c r="M8" s="258" t="s">
        <v>118</v>
      </c>
      <c r="N8" s="259"/>
      <c r="O8" s="259"/>
      <c r="P8" s="260"/>
      <c r="Q8" s="255" t="s">
        <v>119</v>
      </c>
      <c r="R8" s="256"/>
      <c r="S8" s="256"/>
      <c r="T8" s="257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64" t="s">
        <v>9</v>
      </c>
      <c r="B9" s="265"/>
      <c r="C9" s="265"/>
      <c r="D9" s="266"/>
      <c r="E9" s="264" t="s">
        <v>11</v>
      </c>
      <c r="F9" s="265"/>
      <c r="G9" s="265"/>
      <c r="H9" s="266"/>
      <c r="I9" s="270" t="s">
        <v>74</v>
      </c>
      <c r="J9" s="271"/>
      <c r="K9" s="271"/>
      <c r="L9" s="81">
        <f>IF(AA11=X13,AD13,IF(AA11=X14,AD14,IF(AA11=X15,AD15,IF(AA11=X16,AD16,IF(AA11=X17,AD17,"")))))</f>
        <v>0.5</v>
      </c>
      <c r="M9" s="261"/>
      <c r="N9" s="262"/>
      <c r="O9" s="262"/>
      <c r="P9" s="263"/>
      <c r="Q9" s="267" t="s">
        <v>120</v>
      </c>
      <c r="R9" s="268"/>
      <c r="S9" s="268"/>
      <c r="T9" s="269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49">
        <f>IF(M7&gt;Q7,Q7,M7)</f>
        <v>53570000</v>
      </c>
      <c r="B10" s="250"/>
      <c r="C10" s="250"/>
      <c r="D10" s="39" t="s">
        <v>7</v>
      </c>
      <c r="E10" s="249">
        <f>IF(I7&gt;A10,A10,I7)</f>
        <v>53570000</v>
      </c>
      <c r="F10" s="250"/>
      <c r="G10" s="250"/>
      <c r="H10" s="39" t="s">
        <v>7</v>
      </c>
      <c r="I10" s="249">
        <f>ROUNDDOWN((E10*L9),-3)</f>
        <v>26785000</v>
      </c>
      <c r="J10" s="250"/>
      <c r="K10" s="250"/>
      <c r="L10" s="39" t="s">
        <v>3</v>
      </c>
      <c r="M10" s="249">
        <f>ROUNDDOWN((Q7*L9),-3)</f>
        <v>26785000</v>
      </c>
      <c r="N10" s="250"/>
      <c r="O10" s="250"/>
      <c r="P10" s="39" t="s">
        <v>3</v>
      </c>
      <c r="Q10" s="249">
        <f>M10-I10</f>
        <v>0</v>
      </c>
      <c r="R10" s="250"/>
      <c r="S10" s="250"/>
      <c r="T10" s="39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83" t="s">
        <v>18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47"/>
      <c r="N11" s="247"/>
      <c r="O11" s="247"/>
      <c r="P11" s="247"/>
      <c r="Q11" s="30"/>
      <c r="R11" s="30"/>
      <c r="S11" s="30"/>
      <c r="T11" s="18"/>
      <c r="U11" s="4"/>
      <c r="V11" s="4"/>
      <c r="W11" s="4"/>
      <c r="X11" s="4"/>
      <c r="Y11" s="234" t="s">
        <v>75</v>
      </c>
      <c r="Z11" s="234"/>
      <c r="AA11" s="235" t="s">
        <v>108</v>
      </c>
      <c r="AB11" s="236"/>
      <c r="AC11" s="237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4" t="s">
        <v>6</v>
      </c>
      <c r="C12" s="226"/>
      <c r="D12" s="226"/>
      <c r="E12" s="226"/>
      <c r="F12" s="226"/>
      <c r="G12" s="226"/>
      <c r="H12" s="226"/>
      <c r="I12" s="226"/>
      <c r="J12" s="226"/>
      <c r="K12" s="225" t="s">
        <v>32</v>
      </c>
      <c r="L12" s="226"/>
      <c r="M12" s="226"/>
      <c r="N12" s="226"/>
      <c r="O12" s="226"/>
      <c r="P12" s="227"/>
      <c r="Q12" s="225" t="s">
        <v>33</v>
      </c>
      <c r="R12" s="226"/>
      <c r="S12" s="226"/>
      <c r="T12" s="22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80</v>
      </c>
      <c r="B13" s="45" t="s">
        <v>81</v>
      </c>
      <c r="C13" s="46"/>
      <c r="D13" s="46"/>
      <c r="E13" s="46"/>
      <c r="F13" s="46"/>
      <c r="G13" s="46"/>
      <c r="H13" s="46"/>
      <c r="I13" s="46"/>
      <c r="J13" s="47"/>
      <c r="K13" s="228">
        <v>500000</v>
      </c>
      <c r="L13" s="229"/>
      <c r="M13" s="229"/>
      <c r="N13" s="229"/>
      <c r="O13" s="229"/>
      <c r="P13" s="230"/>
      <c r="Q13" s="231" t="s">
        <v>105</v>
      </c>
      <c r="R13" s="232"/>
      <c r="S13" s="232"/>
      <c r="T13" s="233"/>
      <c r="U13" s="4"/>
      <c r="V13" s="4"/>
      <c r="W13" s="4"/>
      <c r="X13" s="78" t="s">
        <v>108</v>
      </c>
      <c r="Y13" s="138"/>
      <c r="Z13" s="138"/>
      <c r="AA13" s="139"/>
      <c r="AB13" s="206" t="s">
        <v>76</v>
      </c>
      <c r="AC13" s="207"/>
      <c r="AD13" s="77">
        <v>0.5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15"/>
      <c r="L14" s="216"/>
      <c r="M14" s="216"/>
      <c r="N14" s="216"/>
      <c r="O14" s="216"/>
      <c r="P14" s="217"/>
      <c r="Q14" s="212"/>
      <c r="R14" s="213"/>
      <c r="S14" s="213"/>
      <c r="T14" s="214"/>
      <c r="U14" s="4"/>
      <c r="V14" s="4"/>
      <c r="W14" s="4"/>
      <c r="X14" s="78" t="s">
        <v>109</v>
      </c>
      <c r="Y14" s="138"/>
      <c r="Z14" s="138"/>
      <c r="AA14" s="139"/>
      <c r="AB14" s="206" t="s">
        <v>76</v>
      </c>
      <c r="AC14" s="207"/>
      <c r="AD14" s="77">
        <v>0.33333333333333331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25</v>
      </c>
      <c r="B15" s="49" t="s">
        <v>92</v>
      </c>
      <c r="C15" s="50"/>
      <c r="D15" s="50"/>
      <c r="E15" s="50"/>
      <c r="F15" s="50" t="s">
        <v>93</v>
      </c>
      <c r="G15" s="50"/>
      <c r="H15" s="50"/>
      <c r="I15" s="50"/>
      <c r="J15" s="51"/>
      <c r="K15" s="215">
        <v>3000000</v>
      </c>
      <c r="L15" s="218"/>
      <c r="M15" s="218"/>
      <c r="N15" s="218"/>
      <c r="O15" s="218"/>
      <c r="P15" s="217"/>
      <c r="Q15" s="219" t="s">
        <v>105</v>
      </c>
      <c r="R15" s="220"/>
      <c r="S15" s="220"/>
      <c r="T15" s="221"/>
      <c r="U15" s="4"/>
      <c r="V15" s="4"/>
      <c r="W15" s="4"/>
      <c r="X15" s="140" t="s">
        <v>110</v>
      </c>
      <c r="Y15" s="141"/>
      <c r="Z15" s="141"/>
      <c r="AA15" s="142"/>
      <c r="AB15" s="206" t="s">
        <v>76</v>
      </c>
      <c r="AC15" s="207"/>
      <c r="AD15" s="77">
        <v>0.25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25</v>
      </c>
      <c r="B16" s="49" t="s">
        <v>35</v>
      </c>
      <c r="C16" s="50"/>
      <c r="D16" s="50"/>
      <c r="E16" s="50"/>
      <c r="F16" s="50" t="s">
        <v>34</v>
      </c>
      <c r="G16" s="50"/>
      <c r="H16" s="50"/>
      <c r="I16" s="50"/>
      <c r="J16" s="51"/>
      <c r="K16" s="215">
        <v>12000000</v>
      </c>
      <c r="L16" s="218"/>
      <c r="M16" s="218"/>
      <c r="N16" s="218"/>
      <c r="O16" s="218"/>
      <c r="P16" s="217"/>
      <c r="Q16" s="212" t="s">
        <v>36</v>
      </c>
      <c r="R16" s="213"/>
      <c r="S16" s="213"/>
      <c r="T16" s="214"/>
      <c r="U16" s="4"/>
      <c r="V16" s="4"/>
      <c r="W16" s="4"/>
      <c r="X16" s="140" t="s">
        <v>111</v>
      </c>
      <c r="Y16" s="141"/>
      <c r="Z16" s="141"/>
      <c r="AA16" s="142"/>
      <c r="AB16" s="206" t="s">
        <v>76</v>
      </c>
      <c r="AC16" s="207"/>
      <c r="AD16" s="77">
        <v>0.25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25</v>
      </c>
      <c r="B17" s="49" t="s">
        <v>37</v>
      </c>
      <c r="C17" s="50"/>
      <c r="D17" s="50"/>
      <c r="E17" s="50"/>
      <c r="F17" s="50" t="s">
        <v>27</v>
      </c>
      <c r="G17" s="50"/>
      <c r="H17" s="50"/>
      <c r="I17" s="50"/>
      <c r="J17" s="51"/>
      <c r="K17" s="215">
        <v>5000000</v>
      </c>
      <c r="L17" s="216"/>
      <c r="M17" s="216"/>
      <c r="N17" s="216"/>
      <c r="O17" s="216"/>
      <c r="P17" s="217"/>
      <c r="Q17" s="212" t="s">
        <v>36</v>
      </c>
      <c r="R17" s="213"/>
      <c r="S17" s="213"/>
      <c r="T17" s="214"/>
      <c r="U17" s="4"/>
      <c r="V17" s="4"/>
      <c r="W17" s="4"/>
      <c r="X17" s="140" t="s">
        <v>77</v>
      </c>
      <c r="Y17" s="141"/>
      <c r="Z17" s="141"/>
      <c r="AA17" s="142"/>
      <c r="AB17" s="206" t="s">
        <v>76</v>
      </c>
      <c r="AC17" s="207"/>
      <c r="AD17" s="77">
        <v>0.66666666666666663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25</v>
      </c>
      <c r="B18" s="49" t="s">
        <v>39</v>
      </c>
      <c r="C18" s="50"/>
      <c r="D18" s="50"/>
      <c r="E18" s="50"/>
      <c r="F18" s="50" t="s">
        <v>38</v>
      </c>
      <c r="G18" s="50"/>
      <c r="H18" s="50"/>
      <c r="I18" s="50"/>
      <c r="J18" s="51"/>
      <c r="K18" s="215">
        <v>10000000</v>
      </c>
      <c r="L18" s="216"/>
      <c r="M18" s="216"/>
      <c r="N18" s="216"/>
      <c r="O18" s="216"/>
      <c r="P18" s="217"/>
      <c r="Q18" s="212" t="s">
        <v>36</v>
      </c>
      <c r="R18" s="213"/>
      <c r="S18" s="213"/>
      <c r="T18" s="214"/>
      <c r="U18" s="4"/>
      <c r="V18" s="4"/>
      <c r="W18" s="4"/>
      <c r="X18" s="4"/>
      <c r="Y18" s="209" t="s">
        <v>79</v>
      </c>
      <c r="Z18" s="210"/>
      <c r="AA18" s="210"/>
      <c r="AB18" s="210"/>
      <c r="AC18" s="210"/>
      <c r="AD18" s="210"/>
      <c r="AE18" s="211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25</v>
      </c>
      <c r="B19" s="49" t="s">
        <v>94</v>
      </c>
      <c r="C19" s="50"/>
      <c r="D19" s="50"/>
      <c r="E19" s="50"/>
      <c r="F19" s="50" t="s">
        <v>40</v>
      </c>
      <c r="G19" s="50"/>
      <c r="H19" s="50"/>
      <c r="I19" s="50"/>
      <c r="J19" s="51"/>
      <c r="K19" s="215">
        <v>1000000</v>
      </c>
      <c r="L19" s="216"/>
      <c r="M19" s="216"/>
      <c r="N19" s="216"/>
      <c r="O19" s="216"/>
      <c r="P19" s="217"/>
      <c r="Q19" s="212" t="s">
        <v>36</v>
      </c>
      <c r="R19" s="213"/>
      <c r="S19" s="213"/>
      <c r="T19" s="214"/>
      <c r="U19" s="4"/>
      <c r="V19" s="4"/>
      <c r="W19" s="4"/>
      <c r="X19" s="4"/>
      <c r="Y19" s="210"/>
      <c r="Z19" s="210"/>
      <c r="AA19" s="210"/>
      <c r="AB19" s="210"/>
      <c r="AC19" s="210"/>
      <c r="AD19" s="210"/>
      <c r="AE19" s="211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25</v>
      </c>
      <c r="B20" s="49" t="s">
        <v>95</v>
      </c>
      <c r="C20" s="50"/>
      <c r="D20" s="50"/>
      <c r="E20" s="50"/>
      <c r="F20" s="50"/>
      <c r="G20" s="50"/>
      <c r="H20" s="50"/>
      <c r="I20" s="50"/>
      <c r="J20" s="51"/>
      <c r="K20" s="215">
        <v>6000000</v>
      </c>
      <c r="L20" s="216"/>
      <c r="M20" s="216"/>
      <c r="N20" s="216"/>
      <c r="O20" s="216"/>
      <c r="P20" s="217"/>
      <c r="Q20" s="212" t="s">
        <v>36</v>
      </c>
      <c r="R20" s="213"/>
      <c r="S20" s="213"/>
      <c r="T20" s="214"/>
      <c r="U20" s="4"/>
      <c r="V20" s="4"/>
      <c r="W20" s="4"/>
      <c r="X20" s="4"/>
      <c r="Y20" s="210"/>
      <c r="Z20" s="210"/>
      <c r="AA20" s="210"/>
      <c r="AB20" s="210"/>
      <c r="AC20" s="210"/>
      <c r="AD20" s="210"/>
      <c r="AE20" s="211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15"/>
      <c r="L21" s="216"/>
      <c r="M21" s="216"/>
      <c r="N21" s="216"/>
      <c r="O21" s="216"/>
      <c r="P21" s="217"/>
      <c r="Q21" s="219"/>
      <c r="R21" s="220"/>
      <c r="S21" s="220"/>
      <c r="T21" s="221"/>
      <c r="U21" s="4"/>
      <c r="V21" s="4"/>
      <c r="W21" s="4"/>
      <c r="X21" s="4"/>
      <c r="Y21" s="210"/>
      <c r="Z21" s="210"/>
      <c r="AA21" s="210"/>
      <c r="AB21" s="210"/>
      <c r="AC21" s="210"/>
      <c r="AD21" s="210"/>
      <c r="AE21" s="211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26</v>
      </c>
      <c r="B22" s="49" t="s">
        <v>92</v>
      </c>
      <c r="C22" s="50"/>
      <c r="D22" s="50"/>
      <c r="E22" s="50"/>
      <c r="F22" s="50" t="s">
        <v>93</v>
      </c>
      <c r="G22" s="50"/>
      <c r="H22" s="50"/>
      <c r="I22" s="50"/>
      <c r="J22" s="51"/>
      <c r="K22" s="215">
        <v>2000000</v>
      </c>
      <c r="L22" s="216"/>
      <c r="M22" s="216"/>
      <c r="N22" s="216"/>
      <c r="O22" s="216"/>
      <c r="P22" s="217"/>
      <c r="Q22" s="219" t="s">
        <v>105</v>
      </c>
      <c r="R22" s="220"/>
      <c r="S22" s="220"/>
      <c r="T22" s="221"/>
      <c r="U22" s="4"/>
      <c r="V22" s="4"/>
      <c r="W22" s="4"/>
      <c r="X22" s="4"/>
      <c r="Y22" s="210"/>
      <c r="Z22" s="210"/>
      <c r="AA22" s="210"/>
      <c r="AB22" s="210"/>
      <c r="AC22" s="210"/>
      <c r="AD22" s="210"/>
      <c r="AE22" s="211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26</v>
      </c>
      <c r="B23" s="49" t="s">
        <v>35</v>
      </c>
      <c r="C23" s="50"/>
      <c r="D23" s="50"/>
      <c r="E23" s="50"/>
      <c r="F23" s="50" t="s">
        <v>34</v>
      </c>
      <c r="G23" s="50"/>
      <c r="H23" s="50"/>
      <c r="I23" s="50"/>
      <c r="J23" s="51"/>
      <c r="K23" s="215">
        <v>8000000</v>
      </c>
      <c r="L23" s="216"/>
      <c r="M23" s="216"/>
      <c r="N23" s="216"/>
      <c r="O23" s="216"/>
      <c r="P23" s="217"/>
      <c r="Q23" s="212" t="s">
        <v>36</v>
      </c>
      <c r="R23" s="213"/>
      <c r="S23" s="213"/>
      <c r="T23" s="214"/>
      <c r="U23" s="4"/>
      <c r="V23" s="4"/>
      <c r="W23" s="4"/>
      <c r="X23" s="4"/>
      <c r="Y23" s="210"/>
      <c r="Z23" s="210"/>
      <c r="AA23" s="210"/>
      <c r="AB23" s="210"/>
      <c r="AC23" s="210"/>
      <c r="AD23" s="210"/>
      <c r="AE23" s="211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26</v>
      </c>
      <c r="B24" s="49" t="s">
        <v>37</v>
      </c>
      <c r="C24" s="50"/>
      <c r="D24" s="50"/>
      <c r="E24" s="50"/>
      <c r="F24" s="50" t="s">
        <v>27</v>
      </c>
      <c r="G24" s="50"/>
      <c r="H24" s="50"/>
      <c r="I24" s="50"/>
      <c r="J24" s="55"/>
      <c r="K24" s="215">
        <v>2500000</v>
      </c>
      <c r="L24" s="218"/>
      <c r="M24" s="218"/>
      <c r="N24" s="218"/>
      <c r="O24" s="218"/>
      <c r="P24" s="217"/>
      <c r="Q24" s="212" t="s">
        <v>36</v>
      </c>
      <c r="R24" s="213"/>
      <c r="S24" s="213"/>
      <c r="T24" s="214"/>
      <c r="U24" s="4"/>
      <c r="V24" s="4"/>
      <c r="W24" s="4"/>
      <c r="X24" s="4"/>
      <c r="Y24" s="210"/>
      <c r="Z24" s="210"/>
      <c r="AA24" s="210"/>
      <c r="AB24" s="210"/>
      <c r="AC24" s="210"/>
      <c r="AD24" s="210"/>
      <c r="AE24" s="211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26</v>
      </c>
      <c r="B25" s="49" t="s">
        <v>39</v>
      </c>
      <c r="C25" s="50"/>
      <c r="D25" s="50"/>
      <c r="E25" s="50"/>
      <c r="F25" s="50" t="s">
        <v>38</v>
      </c>
      <c r="G25" s="50"/>
      <c r="H25" s="50"/>
      <c r="I25" s="50"/>
      <c r="J25" s="51"/>
      <c r="K25" s="215">
        <v>5000000</v>
      </c>
      <c r="L25" s="218"/>
      <c r="M25" s="218"/>
      <c r="N25" s="218"/>
      <c r="O25" s="218"/>
      <c r="P25" s="217"/>
      <c r="Q25" s="212" t="s">
        <v>36</v>
      </c>
      <c r="R25" s="213"/>
      <c r="S25" s="213"/>
      <c r="T25" s="214"/>
      <c r="U25" s="4"/>
      <c r="V25" s="4"/>
      <c r="W25" s="4"/>
      <c r="X25" s="4"/>
      <c r="Y25" s="210"/>
      <c r="Z25" s="210"/>
      <c r="AA25" s="210"/>
      <c r="AB25" s="210"/>
      <c r="AC25" s="210"/>
      <c r="AD25" s="210"/>
      <c r="AE25" s="211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26</v>
      </c>
      <c r="B26" s="49" t="s">
        <v>94</v>
      </c>
      <c r="C26" s="50"/>
      <c r="D26" s="50"/>
      <c r="E26" s="50"/>
      <c r="F26" s="50" t="s">
        <v>40</v>
      </c>
      <c r="G26" s="50"/>
      <c r="H26" s="50"/>
      <c r="I26" s="50"/>
      <c r="J26" s="51"/>
      <c r="K26" s="215">
        <v>200000</v>
      </c>
      <c r="L26" s="218"/>
      <c r="M26" s="218"/>
      <c r="N26" s="218"/>
      <c r="O26" s="218"/>
      <c r="P26" s="217"/>
      <c r="Q26" s="212" t="s">
        <v>36</v>
      </c>
      <c r="R26" s="213"/>
      <c r="S26" s="213"/>
      <c r="T26" s="214"/>
      <c r="U26" s="4"/>
      <c r="V26" s="4"/>
      <c r="W26" s="4"/>
      <c r="X26" s="4"/>
      <c r="Y26" s="210"/>
      <c r="Z26" s="210"/>
      <c r="AA26" s="210"/>
      <c r="AB26" s="210"/>
      <c r="AC26" s="210"/>
      <c r="AD26" s="210"/>
      <c r="AE26" s="211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26</v>
      </c>
      <c r="B27" s="49" t="s">
        <v>95</v>
      </c>
      <c r="C27" s="50"/>
      <c r="D27" s="50"/>
      <c r="E27" s="50"/>
      <c r="F27" s="50"/>
      <c r="G27" s="50"/>
      <c r="H27" s="50"/>
      <c r="I27" s="50"/>
      <c r="J27" s="51"/>
      <c r="K27" s="280">
        <v>3000000</v>
      </c>
      <c r="L27" s="281"/>
      <c r="M27" s="281"/>
      <c r="N27" s="281"/>
      <c r="O27" s="281"/>
      <c r="P27" s="282"/>
      <c r="Q27" s="212" t="s">
        <v>36</v>
      </c>
      <c r="R27" s="213"/>
      <c r="S27" s="213"/>
      <c r="T27" s="214"/>
      <c r="U27" s="4"/>
      <c r="V27" s="4"/>
      <c r="W27" s="4"/>
      <c r="X27" s="4"/>
      <c r="Y27" s="210"/>
      <c r="Z27" s="210"/>
      <c r="AA27" s="210"/>
      <c r="AB27" s="210"/>
      <c r="AC27" s="210"/>
      <c r="AD27" s="210"/>
      <c r="AE27" s="211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22"/>
      <c r="L28" s="223"/>
      <c r="M28" s="223"/>
      <c r="N28" s="223"/>
      <c r="O28" s="223"/>
      <c r="P28" s="224"/>
      <c r="Q28" s="52"/>
      <c r="R28" s="53"/>
      <c r="S28" s="53"/>
      <c r="T28" s="54"/>
      <c r="U28" s="4"/>
      <c r="V28" s="4"/>
      <c r="W28" s="4"/>
      <c r="X28" s="4"/>
      <c r="Y28" s="210"/>
      <c r="Z28" s="210"/>
      <c r="AA28" s="210"/>
      <c r="AB28" s="210"/>
      <c r="AC28" s="210"/>
      <c r="AD28" s="210"/>
      <c r="AE28" s="211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85</v>
      </c>
      <c r="C29" s="50"/>
      <c r="D29" s="50"/>
      <c r="E29" s="50"/>
      <c r="F29" s="50"/>
      <c r="G29" s="50"/>
      <c r="H29" s="50"/>
      <c r="I29" s="50"/>
      <c r="J29" s="51"/>
      <c r="K29" s="280">
        <f>SUM(K13:P27)*0.1</f>
        <v>5820000</v>
      </c>
      <c r="L29" s="281"/>
      <c r="M29" s="281"/>
      <c r="N29" s="281"/>
      <c r="O29" s="281"/>
      <c r="P29" s="282"/>
      <c r="Q29" s="52"/>
      <c r="R29" s="53"/>
      <c r="S29" s="53"/>
      <c r="T29" s="54"/>
      <c r="U29" s="4"/>
      <c r="V29" s="4"/>
      <c r="W29" s="4"/>
      <c r="X29" s="4"/>
      <c r="Y29" s="210"/>
      <c r="Z29" s="210"/>
      <c r="AA29" s="210"/>
      <c r="AB29" s="210"/>
      <c r="AC29" s="210"/>
      <c r="AD29" s="210"/>
      <c r="AE29" s="211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72"/>
      <c r="L30" s="273"/>
      <c r="M30" s="273"/>
      <c r="N30" s="273"/>
      <c r="O30" s="273"/>
      <c r="P30" s="27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75" t="s">
        <v>21</v>
      </c>
      <c r="B31" s="276"/>
      <c r="C31" s="276"/>
      <c r="D31" s="276"/>
      <c r="E31" s="276"/>
      <c r="F31" s="276"/>
      <c r="G31" s="276"/>
      <c r="H31" s="276"/>
      <c r="I31" s="276"/>
      <c r="J31" s="277"/>
      <c r="K31" s="278">
        <f>SUM(K13:P30)</f>
        <v>64020000</v>
      </c>
      <c r="L31" s="279"/>
      <c r="M31" s="279"/>
      <c r="N31" s="279"/>
      <c r="O31" s="279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7" t="s">
        <v>24</v>
      </c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05" t="s">
        <v>20</v>
      </c>
      <c r="B33" s="306"/>
      <c r="C33" s="306"/>
      <c r="D33" s="307"/>
      <c r="E33" s="305" t="s">
        <v>42</v>
      </c>
      <c r="F33" s="308"/>
      <c r="G33" s="308"/>
      <c r="H33" s="309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25" t="s">
        <v>16</v>
      </c>
      <c r="S33" s="226"/>
      <c r="T33" s="227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28" t="s">
        <v>43</v>
      </c>
      <c r="B34" s="329"/>
      <c r="C34" s="329"/>
      <c r="D34" s="330"/>
      <c r="E34" s="331" t="s">
        <v>106</v>
      </c>
      <c r="F34" s="332"/>
      <c r="G34" s="332"/>
      <c r="H34" s="333"/>
      <c r="I34" s="293" t="s">
        <v>44</v>
      </c>
      <c r="J34" s="294"/>
      <c r="K34" s="60"/>
      <c r="L34" s="61"/>
      <c r="M34" s="62"/>
      <c r="N34" s="295">
        <v>22000000</v>
      </c>
      <c r="O34" s="296"/>
      <c r="P34" s="296"/>
      <c r="Q34" s="297"/>
      <c r="R34" s="298" t="s">
        <v>90</v>
      </c>
      <c r="S34" s="299"/>
      <c r="T34" s="300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10"/>
      <c r="B35" s="311"/>
      <c r="C35" s="311"/>
      <c r="D35" s="312"/>
      <c r="E35" s="334" t="s">
        <v>107</v>
      </c>
      <c r="F35" s="335"/>
      <c r="G35" s="335"/>
      <c r="H35" s="336"/>
      <c r="I35" s="301"/>
      <c r="J35" s="302"/>
      <c r="K35" s="63"/>
      <c r="L35" s="64"/>
      <c r="M35" s="65"/>
      <c r="N35" s="303"/>
      <c r="O35" s="288"/>
      <c r="P35" s="288"/>
      <c r="Q35" s="289"/>
      <c r="R35" s="303"/>
      <c r="S35" s="304"/>
      <c r="T35" s="302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310"/>
      <c r="B36" s="311"/>
      <c r="C36" s="311"/>
      <c r="D36" s="312"/>
      <c r="E36" s="303"/>
      <c r="F36" s="211"/>
      <c r="G36" s="211"/>
      <c r="H36" s="337"/>
      <c r="I36" s="301"/>
      <c r="J36" s="302"/>
      <c r="K36" s="63"/>
      <c r="L36" s="64"/>
      <c r="M36" s="65"/>
      <c r="N36" s="303"/>
      <c r="O36" s="288"/>
      <c r="P36" s="288"/>
      <c r="Q36" s="289"/>
      <c r="R36" s="303"/>
      <c r="S36" s="304"/>
      <c r="T36" s="302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10" t="s">
        <v>71</v>
      </c>
      <c r="B37" s="311"/>
      <c r="C37" s="311"/>
      <c r="D37" s="312"/>
      <c r="E37" s="303" t="s">
        <v>72</v>
      </c>
      <c r="F37" s="313"/>
      <c r="G37" s="313"/>
      <c r="H37" s="314"/>
      <c r="I37" s="285" t="s">
        <v>44</v>
      </c>
      <c r="J37" s="286"/>
      <c r="K37" s="63"/>
      <c r="L37" s="64"/>
      <c r="M37" s="65"/>
      <c r="N37" s="287">
        <v>8250000</v>
      </c>
      <c r="O37" s="288"/>
      <c r="P37" s="288"/>
      <c r="Q37" s="289"/>
      <c r="R37" s="290" t="s">
        <v>90</v>
      </c>
      <c r="S37" s="291"/>
      <c r="T37" s="292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10" t="s">
        <v>45</v>
      </c>
      <c r="B38" s="311"/>
      <c r="C38" s="311"/>
      <c r="D38" s="312"/>
      <c r="E38" s="303" t="s">
        <v>46</v>
      </c>
      <c r="F38" s="313"/>
      <c r="G38" s="313"/>
      <c r="H38" s="314"/>
      <c r="I38" s="285" t="s">
        <v>44</v>
      </c>
      <c r="J38" s="286"/>
      <c r="K38" s="63"/>
      <c r="L38" s="64"/>
      <c r="M38" s="65"/>
      <c r="N38" s="287">
        <v>16500000</v>
      </c>
      <c r="O38" s="288"/>
      <c r="P38" s="288"/>
      <c r="Q38" s="289"/>
      <c r="R38" s="290" t="s">
        <v>90</v>
      </c>
      <c r="S38" s="291"/>
      <c r="T38" s="292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38"/>
      <c r="B39" s="339"/>
      <c r="C39" s="339"/>
      <c r="D39" s="340"/>
      <c r="E39" s="303"/>
      <c r="F39" s="313"/>
      <c r="G39" s="313"/>
      <c r="H39" s="314"/>
      <c r="I39" s="301"/>
      <c r="J39" s="302"/>
      <c r="K39" s="63"/>
      <c r="L39" s="64"/>
      <c r="M39" s="65"/>
      <c r="N39" s="303"/>
      <c r="O39" s="288"/>
      <c r="P39" s="288"/>
      <c r="Q39" s="289"/>
      <c r="R39" s="290"/>
      <c r="S39" s="291"/>
      <c r="T39" s="292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338" t="s">
        <v>47</v>
      </c>
      <c r="B40" s="339"/>
      <c r="C40" s="339"/>
      <c r="D40" s="340"/>
      <c r="E40" s="303" t="s">
        <v>48</v>
      </c>
      <c r="F40" s="313"/>
      <c r="G40" s="313"/>
      <c r="H40" s="314"/>
      <c r="I40" s="285" t="s">
        <v>44</v>
      </c>
      <c r="J40" s="286"/>
      <c r="K40" s="63"/>
      <c r="L40" s="64"/>
      <c r="M40" s="65"/>
      <c r="N40" s="215">
        <v>1320000</v>
      </c>
      <c r="O40" s="341"/>
      <c r="P40" s="341"/>
      <c r="Q40" s="342"/>
      <c r="R40" s="290" t="s">
        <v>90</v>
      </c>
      <c r="S40" s="291"/>
      <c r="T40" s="292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12" t="s">
        <v>82</v>
      </c>
      <c r="B41" s="121"/>
      <c r="C41" s="121"/>
      <c r="D41" s="122"/>
      <c r="E41" s="113" t="s">
        <v>83</v>
      </c>
      <c r="F41" s="114"/>
      <c r="G41" s="114"/>
      <c r="H41" s="115"/>
      <c r="I41" s="285" t="s">
        <v>44</v>
      </c>
      <c r="J41" s="286"/>
      <c r="K41" s="63"/>
      <c r="L41" s="64"/>
      <c r="M41" s="65"/>
      <c r="N41" s="215">
        <v>9900000</v>
      </c>
      <c r="O41" s="343"/>
      <c r="P41" s="343"/>
      <c r="Q41" s="342"/>
      <c r="R41" s="290" t="s">
        <v>90</v>
      </c>
      <c r="S41" s="291"/>
      <c r="T41" s="292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6.5" customHeight="1">
      <c r="A42" s="112"/>
      <c r="B42" s="121"/>
      <c r="C42" s="121"/>
      <c r="D42" s="122"/>
      <c r="E42" s="111" t="s">
        <v>84</v>
      </c>
      <c r="F42" s="119"/>
      <c r="G42" s="119"/>
      <c r="H42" s="120"/>
      <c r="I42" s="87"/>
      <c r="J42" s="54"/>
      <c r="K42" s="63"/>
      <c r="L42" s="64"/>
      <c r="M42" s="65"/>
      <c r="N42" s="84"/>
      <c r="O42" s="89"/>
      <c r="P42" s="89"/>
      <c r="Q42" s="90"/>
      <c r="R42" s="88"/>
      <c r="S42" s="85"/>
      <c r="T42" s="86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ht="19.5" thickBot="1">
      <c r="A43" s="116" t="s">
        <v>49</v>
      </c>
      <c r="B43" s="123"/>
      <c r="C43" s="123"/>
      <c r="D43" s="124"/>
      <c r="E43" s="117"/>
      <c r="F43" s="125"/>
      <c r="G43" s="125"/>
      <c r="H43" s="126"/>
      <c r="I43" s="320"/>
      <c r="J43" s="321"/>
      <c r="K43" s="66"/>
      <c r="L43" s="67"/>
      <c r="M43" s="68"/>
      <c r="N43" s="317"/>
      <c r="O43" s="322"/>
      <c r="P43" s="322"/>
      <c r="Q43" s="323"/>
      <c r="R43" s="317"/>
      <c r="S43" s="324"/>
      <c r="T43" s="321"/>
    </row>
    <row r="44" spans="1:38" ht="19.5" thickTop="1">
      <c r="A44" s="27" t="s">
        <v>23</v>
      </c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6">
    <mergeCell ref="I43:J43"/>
    <mergeCell ref="N43:Q43"/>
    <mergeCell ref="R43:T43"/>
    <mergeCell ref="A37:D37"/>
    <mergeCell ref="E37:H37"/>
    <mergeCell ref="A38:D38"/>
    <mergeCell ref="E38:H38"/>
    <mergeCell ref="A33:D33"/>
    <mergeCell ref="E33:H33"/>
    <mergeCell ref="A40:D40"/>
    <mergeCell ref="E39:H39"/>
    <mergeCell ref="E40:H40"/>
    <mergeCell ref="A39:D39"/>
    <mergeCell ref="A34:D34"/>
    <mergeCell ref="E34:H34"/>
    <mergeCell ref="A35:D35"/>
    <mergeCell ref="E35:H35"/>
    <mergeCell ref="A36:D36"/>
    <mergeCell ref="E36:H36"/>
    <mergeCell ref="I39:J39"/>
    <mergeCell ref="N39:Q39"/>
    <mergeCell ref="R39:T39"/>
    <mergeCell ref="I40:J40"/>
    <mergeCell ref="N40:Q40"/>
    <mergeCell ref="R40:T40"/>
    <mergeCell ref="I41:J41"/>
    <mergeCell ref="N41:Q41"/>
    <mergeCell ref="R41:T41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Q16:T16"/>
    <mergeCell ref="A11:P11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B17:AC17"/>
    <mergeCell ref="AB16:AC16"/>
    <mergeCell ref="Y18:AE29"/>
    <mergeCell ref="I9:K9"/>
    <mergeCell ref="Q17:T17"/>
    <mergeCell ref="Q22:T22"/>
    <mergeCell ref="Q23:T23"/>
    <mergeCell ref="Y11:Z11"/>
    <mergeCell ref="AA11:AC11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</mergeCells>
  <phoneticPr fontId="3"/>
  <dataValidations count="4">
    <dataValidation allowBlank="1" showInputMessage="1" sqref="P31 A31 R28:T31 Q13:Q31 J24 K20:K27 K18 B13:B30 K29:K30" xr:uid="{F460523F-6C7A-4877-9669-4944CDD00ACB}"/>
    <dataValidation type="list" allowBlank="1" showInputMessage="1" showErrorMessage="1" sqref="AA11:AC11" xr:uid="{824B5814-865C-4B46-94D3-4E0BF760C682}">
      <formula1>$X$13:$X$17</formula1>
    </dataValidation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>
      <selection activeCell="A13" sqref="A13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116</v>
      </c>
    </row>
    <row r="2" spans="1:38" s="9" customFormat="1" ht="18.75" customHeight="1">
      <c r="A2" s="208" t="s">
        <v>99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107"/>
      <c r="V2" s="127" t="s">
        <v>97</v>
      </c>
      <c r="W2" s="128"/>
      <c r="X2" s="128"/>
      <c r="Y2" s="128"/>
      <c r="Z2" s="128"/>
      <c r="AA2" s="128"/>
      <c r="AB2" s="128"/>
      <c r="AC2" s="128"/>
      <c r="AD2" s="129" t="s">
        <v>88</v>
      </c>
      <c r="AE2" s="128"/>
      <c r="AF2" s="2"/>
      <c r="AG2" s="8"/>
      <c r="AH2" s="8"/>
      <c r="AI2" s="8"/>
      <c r="AJ2" s="8"/>
      <c r="AK2" s="8"/>
      <c r="AL2" s="8"/>
    </row>
    <row r="3" spans="1:38">
      <c r="A3" s="208" t="s">
        <v>97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107"/>
      <c r="V3" s="110" t="s">
        <v>98</v>
      </c>
      <c r="W3" s="108"/>
      <c r="X3" s="108"/>
      <c r="Y3" s="108"/>
      <c r="Z3" s="108"/>
      <c r="AA3" s="108"/>
      <c r="AB3" s="108"/>
      <c r="AC3" s="108"/>
      <c r="AD3" s="109" t="s">
        <v>89</v>
      </c>
      <c r="AE3" s="108"/>
    </row>
    <row r="4" spans="1:38" ht="19.5" thickBot="1">
      <c r="A4" s="14" t="s">
        <v>117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8" t="s">
        <v>15</v>
      </c>
      <c r="F5" s="419"/>
      <c r="G5" s="419"/>
      <c r="H5" s="420"/>
      <c r="I5" s="418" t="s">
        <v>1</v>
      </c>
      <c r="J5" s="419"/>
      <c r="K5" s="419"/>
      <c r="L5" s="420"/>
      <c r="M5" s="418" t="s">
        <v>17</v>
      </c>
      <c r="N5" s="419"/>
      <c r="O5" s="419"/>
      <c r="P5" s="42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6"/>
      <c r="F6" s="247"/>
      <c r="G6" s="247"/>
      <c r="H6" s="248"/>
      <c r="I6" s="246" t="s">
        <v>2</v>
      </c>
      <c r="J6" s="247"/>
      <c r="K6" s="247"/>
      <c r="L6" s="248"/>
      <c r="M6" s="246"/>
      <c r="N6" s="247"/>
      <c r="O6" s="247"/>
      <c r="P6" s="24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399">
        <f>'1年目 (ZEB普及促進)'!A7:C7+'2年目 (ZEB普及促進) '!A7:C7+'3年目 (ZEB普及促進) '!A7:C7</f>
        <v>0</v>
      </c>
      <c r="B7" s="400"/>
      <c r="C7" s="400"/>
      <c r="D7" s="7" t="s">
        <v>3</v>
      </c>
      <c r="E7" s="399">
        <f>'1年目 (ZEB普及促進)'!E7:G7+'2年目 (ZEB普及促進) '!E7:G7+'3年目 (ZEB普及促進) '!E7:G7</f>
        <v>0</v>
      </c>
      <c r="F7" s="400"/>
      <c r="G7" s="400"/>
      <c r="H7" s="7" t="s">
        <v>3</v>
      </c>
      <c r="I7" s="399">
        <f>A7-E7</f>
        <v>0</v>
      </c>
      <c r="J7" s="400"/>
      <c r="K7" s="400"/>
      <c r="L7" s="7" t="s">
        <v>3</v>
      </c>
      <c r="M7" s="399">
        <f>K31</f>
        <v>0</v>
      </c>
      <c r="N7" s="400"/>
      <c r="O7" s="400"/>
      <c r="P7" s="7" t="s">
        <v>3</v>
      </c>
      <c r="Q7" s="399">
        <f>'1年目 (ZEB普及促進)'!Q7:S7+'2年目 (ZEB普及促進) '!Q7:S7+'3年目 (ZEB普及促進) '!Q7:S7</f>
        <v>0</v>
      </c>
      <c r="R7" s="400"/>
      <c r="S7" s="400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1" t="s">
        <v>10</v>
      </c>
      <c r="F8" s="402"/>
      <c r="G8" s="402"/>
      <c r="H8" s="403"/>
      <c r="I8" s="401" t="s">
        <v>12</v>
      </c>
      <c r="J8" s="402"/>
      <c r="K8" s="402"/>
      <c r="L8" s="403"/>
      <c r="M8" s="404" t="s">
        <v>118</v>
      </c>
      <c r="N8" s="405"/>
      <c r="O8" s="405"/>
      <c r="P8" s="406"/>
      <c r="Q8" s="401" t="s">
        <v>119</v>
      </c>
      <c r="R8" s="402"/>
      <c r="S8" s="402"/>
      <c r="T8" s="40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0" t="s">
        <v>9</v>
      </c>
      <c r="B9" s="411"/>
      <c r="C9" s="417"/>
      <c r="D9" s="412"/>
      <c r="E9" s="410" t="s">
        <v>11</v>
      </c>
      <c r="F9" s="411"/>
      <c r="G9" s="417"/>
      <c r="H9" s="412"/>
      <c r="I9" s="270" t="s">
        <v>74</v>
      </c>
      <c r="J9" s="271"/>
      <c r="K9" s="271"/>
      <c r="L9" s="81">
        <f>IF(X12=V14,AB14,IF(X12=V15,AB15,IF(X12=V16,AB16,IF(X12=V17,AB17,IF(X12=V18,AB18,"")))))</f>
        <v>0.5</v>
      </c>
      <c r="M9" s="407"/>
      <c r="N9" s="408"/>
      <c r="O9" s="408"/>
      <c r="P9" s="409"/>
      <c r="Q9" s="410" t="s">
        <v>120</v>
      </c>
      <c r="R9" s="411"/>
      <c r="S9" s="411"/>
      <c r="T9" s="412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99">
        <f>'1年目 (ZEB普及促進)'!A10:C10+'2年目 (ZEB普及促進) '!A10:C10+'3年目 (ZEB普及促進) '!A10:C10</f>
        <v>0</v>
      </c>
      <c r="B10" s="400"/>
      <c r="C10" s="400"/>
      <c r="D10" s="7" t="s">
        <v>3</v>
      </c>
      <c r="E10" s="399">
        <f>'1年目 (ZEB普及促進)'!E10:G10+'2年目 (ZEB普及促進) '!E10:G10+'3年目 (ZEB普及促進) '!E10:G10</f>
        <v>0</v>
      </c>
      <c r="F10" s="400"/>
      <c r="G10" s="400"/>
      <c r="H10" s="7" t="s">
        <v>3</v>
      </c>
      <c r="I10" s="399">
        <f>'1年目 (ZEB普及促進)'!I10:K10+'2年目 (ZEB普及促進) '!I10:K10+'3年目 (ZEB普及促進) '!I10:K10</f>
        <v>0</v>
      </c>
      <c r="J10" s="400"/>
      <c r="K10" s="400"/>
      <c r="L10" s="7" t="s">
        <v>3</v>
      </c>
      <c r="M10" s="399">
        <f>'1年目 (ZEB普及促進)'!M10:O10+'2年目 (ZEB普及促進) '!M10:O10+'3年目 (ZEB普及促進) '!M10:O10</f>
        <v>0</v>
      </c>
      <c r="N10" s="400"/>
      <c r="O10" s="400"/>
      <c r="P10" s="7" t="s">
        <v>3</v>
      </c>
      <c r="Q10" s="399">
        <f>'1年目 (ZEB普及促進)'!Q10:S10+'2年目 (ZEB普及促進) '!Q10:S10+'3年目 (ZEB普及促進) '!Q10:S10</f>
        <v>0</v>
      </c>
      <c r="R10" s="400"/>
      <c r="S10" s="40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3" t="s">
        <v>18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47"/>
      <c r="N11" s="247"/>
      <c r="O11" s="247"/>
      <c r="P11" s="247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4" t="s">
        <v>6</v>
      </c>
      <c r="C12" s="226"/>
      <c r="D12" s="226"/>
      <c r="E12" s="226"/>
      <c r="F12" s="226"/>
      <c r="G12" s="226"/>
      <c r="H12" s="226"/>
      <c r="I12" s="226"/>
      <c r="J12" s="226"/>
      <c r="K12" s="225" t="s">
        <v>32</v>
      </c>
      <c r="L12" s="226"/>
      <c r="M12" s="226"/>
      <c r="N12" s="226"/>
      <c r="O12" s="226"/>
      <c r="P12" s="227"/>
      <c r="Q12" s="225" t="s">
        <v>33</v>
      </c>
      <c r="R12" s="226"/>
      <c r="S12" s="226"/>
      <c r="T12" s="227"/>
      <c r="U12" s="4"/>
      <c r="V12" s="234" t="s">
        <v>75</v>
      </c>
      <c r="W12" s="234"/>
      <c r="X12" s="235" t="s">
        <v>113</v>
      </c>
      <c r="Y12" s="236"/>
      <c r="Z12" s="237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4"/>
      <c r="L13" s="415"/>
      <c r="M13" s="415"/>
      <c r="N13" s="415"/>
      <c r="O13" s="415"/>
      <c r="P13" s="416"/>
      <c r="Q13" s="231"/>
      <c r="R13" s="232"/>
      <c r="S13" s="232"/>
      <c r="T13" s="23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3"/>
      <c r="L14" s="394"/>
      <c r="M14" s="394"/>
      <c r="N14" s="394"/>
      <c r="O14" s="394"/>
      <c r="P14" s="395"/>
      <c r="Q14" s="212"/>
      <c r="R14" s="213"/>
      <c r="S14" s="213"/>
      <c r="T14" s="214"/>
      <c r="U14" s="4"/>
      <c r="V14" s="75" t="s">
        <v>113</v>
      </c>
      <c r="W14" s="76"/>
      <c r="X14" s="134"/>
      <c r="Y14" s="135"/>
      <c r="Z14" s="206" t="s">
        <v>76</v>
      </c>
      <c r="AA14" s="206"/>
      <c r="AB14" s="77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3"/>
      <c r="L15" s="394"/>
      <c r="M15" s="394"/>
      <c r="N15" s="394"/>
      <c r="O15" s="394"/>
      <c r="P15" s="395"/>
      <c r="Q15" s="219"/>
      <c r="R15" s="220"/>
      <c r="S15" s="220"/>
      <c r="T15" s="221"/>
      <c r="U15" s="4"/>
      <c r="V15" s="75" t="s">
        <v>109</v>
      </c>
      <c r="W15" s="78"/>
      <c r="X15" s="136"/>
      <c r="Y15" s="135"/>
      <c r="Z15" s="206" t="s">
        <v>76</v>
      </c>
      <c r="AA15" s="206"/>
      <c r="AB15" s="77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3"/>
      <c r="L16" s="394"/>
      <c r="M16" s="394"/>
      <c r="N16" s="394"/>
      <c r="O16" s="394"/>
      <c r="P16" s="395"/>
      <c r="Q16" s="212"/>
      <c r="R16" s="213"/>
      <c r="S16" s="213"/>
      <c r="T16" s="214"/>
      <c r="U16" s="4"/>
      <c r="V16" s="75" t="s">
        <v>110</v>
      </c>
      <c r="W16" s="76"/>
      <c r="X16" s="134"/>
      <c r="Y16" s="137"/>
      <c r="Z16" s="206" t="s">
        <v>76</v>
      </c>
      <c r="AA16" s="206"/>
      <c r="AB16" s="77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3"/>
      <c r="L17" s="394"/>
      <c r="M17" s="394"/>
      <c r="N17" s="394"/>
      <c r="O17" s="394"/>
      <c r="P17" s="395"/>
      <c r="Q17" s="212"/>
      <c r="R17" s="213"/>
      <c r="S17" s="213"/>
      <c r="T17" s="214"/>
      <c r="U17" s="4"/>
      <c r="V17" s="75" t="s">
        <v>111</v>
      </c>
      <c r="W17" s="76"/>
      <c r="X17" s="134"/>
      <c r="Y17" s="135"/>
      <c r="Z17" s="206" t="s">
        <v>76</v>
      </c>
      <c r="AA17" s="206"/>
      <c r="AB17" s="77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3"/>
      <c r="L18" s="394"/>
      <c r="M18" s="394"/>
      <c r="N18" s="394"/>
      <c r="O18" s="394"/>
      <c r="P18" s="395"/>
      <c r="Q18" s="212"/>
      <c r="R18" s="213"/>
      <c r="S18" s="213"/>
      <c r="T18" s="214"/>
      <c r="U18" s="4"/>
      <c r="V18" s="75" t="s">
        <v>77</v>
      </c>
      <c r="W18" s="76"/>
      <c r="X18" s="134"/>
      <c r="Y18" s="135"/>
      <c r="Z18" s="206" t="s">
        <v>76</v>
      </c>
      <c r="AA18" s="206"/>
      <c r="AB18" s="77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3"/>
      <c r="L19" s="394"/>
      <c r="M19" s="394"/>
      <c r="N19" s="394"/>
      <c r="O19" s="394"/>
      <c r="P19" s="395"/>
      <c r="Q19" s="212"/>
      <c r="R19" s="213"/>
      <c r="S19" s="213"/>
      <c r="T19" s="21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3"/>
      <c r="L20" s="394"/>
      <c r="M20" s="394"/>
      <c r="N20" s="394"/>
      <c r="O20" s="394"/>
      <c r="P20" s="395"/>
      <c r="Q20" s="219"/>
      <c r="R20" s="220"/>
      <c r="S20" s="220"/>
      <c r="T20" s="22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3"/>
      <c r="L21" s="394"/>
      <c r="M21" s="394"/>
      <c r="N21" s="394"/>
      <c r="O21" s="394"/>
      <c r="P21" s="395"/>
      <c r="Q21" s="212"/>
      <c r="R21" s="213"/>
      <c r="S21" s="213"/>
      <c r="T21" s="21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3"/>
      <c r="L22" s="394"/>
      <c r="M22" s="394"/>
      <c r="N22" s="394"/>
      <c r="O22" s="394"/>
      <c r="P22" s="395"/>
      <c r="Q22" s="212"/>
      <c r="R22" s="213"/>
      <c r="S22" s="213"/>
      <c r="T22" s="21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3"/>
      <c r="L23" s="394"/>
      <c r="M23" s="394"/>
      <c r="N23" s="394"/>
      <c r="O23" s="394"/>
      <c r="P23" s="395"/>
      <c r="Q23" s="212"/>
      <c r="R23" s="213"/>
      <c r="S23" s="213"/>
      <c r="T23" s="21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3"/>
      <c r="L24" s="394"/>
      <c r="M24" s="394"/>
      <c r="N24" s="394"/>
      <c r="O24" s="394"/>
      <c r="P24" s="395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3"/>
      <c r="L25" s="394"/>
      <c r="M25" s="394"/>
      <c r="N25" s="394"/>
      <c r="O25" s="394"/>
      <c r="P25" s="395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3"/>
      <c r="L26" s="394"/>
      <c r="M26" s="394"/>
      <c r="N26" s="394"/>
      <c r="O26" s="394"/>
      <c r="P26" s="395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3"/>
      <c r="L27" s="394"/>
      <c r="M27" s="394"/>
      <c r="N27" s="394"/>
      <c r="O27" s="394"/>
      <c r="P27" s="395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3"/>
      <c r="L28" s="394"/>
      <c r="M28" s="394"/>
      <c r="N28" s="394"/>
      <c r="O28" s="394"/>
      <c r="P28" s="395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3"/>
      <c r="L29" s="394"/>
      <c r="M29" s="394"/>
      <c r="N29" s="394"/>
      <c r="O29" s="394"/>
      <c r="P29" s="395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6"/>
      <c r="L30" s="397"/>
      <c r="M30" s="397"/>
      <c r="N30" s="397"/>
      <c r="O30" s="397"/>
      <c r="P30" s="398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5" t="s">
        <v>21</v>
      </c>
      <c r="B31" s="276"/>
      <c r="C31" s="276"/>
      <c r="D31" s="276"/>
      <c r="E31" s="276"/>
      <c r="F31" s="276"/>
      <c r="G31" s="276"/>
      <c r="H31" s="276"/>
      <c r="I31" s="276"/>
      <c r="J31" s="277"/>
      <c r="K31" s="278">
        <f>SUM(K13:P30)</f>
        <v>0</v>
      </c>
      <c r="L31" s="279"/>
      <c r="M31" s="279"/>
      <c r="N31" s="279"/>
      <c r="O31" s="279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3" t="s">
        <v>24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80"/>
      <c r="B34" s="381"/>
      <c r="C34" s="381"/>
      <c r="D34" s="382"/>
      <c r="E34" s="383" t="s">
        <v>29</v>
      </c>
      <c r="F34" s="384"/>
      <c r="G34" s="384"/>
      <c r="H34" s="385"/>
      <c r="I34" s="386" t="s">
        <v>29</v>
      </c>
      <c r="J34" s="385"/>
      <c r="K34" s="387" t="s">
        <v>29</v>
      </c>
      <c r="L34" s="388"/>
      <c r="M34" s="389"/>
      <c r="N34" s="390"/>
      <c r="O34" s="391"/>
      <c r="P34" s="391"/>
      <c r="Q34" s="392"/>
      <c r="R34" s="372" t="s">
        <v>31</v>
      </c>
      <c r="S34" s="373"/>
      <c r="T34" s="37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361" t="s">
        <v>29</v>
      </c>
      <c r="B35" s="362"/>
      <c r="C35" s="362"/>
      <c r="D35" s="363"/>
      <c r="E35" s="364" t="s">
        <v>29</v>
      </c>
      <c r="F35" s="365"/>
      <c r="G35" s="365"/>
      <c r="H35" s="377"/>
      <c r="I35" s="378" t="s">
        <v>29</v>
      </c>
      <c r="J35" s="377"/>
      <c r="K35" s="379" t="s">
        <v>29</v>
      </c>
      <c r="L35" s="368"/>
      <c r="M35" s="327"/>
      <c r="N35" s="369"/>
      <c r="O35" s="370"/>
      <c r="P35" s="370"/>
      <c r="Q35" s="371"/>
      <c r="R35" s="372" t="s">
        <v>29</v>
      </c>
      <c r="S35" s="373"/>
      <c r="T35" s="37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361" t="s">
        <v>29</v>
      </c>
      <c r="B36" s="362"/>
      <c r="C36" s="362"/>
      <c r="D36" s="363"/>
      <c r="E36" s="364" t="s">
        <v>29</v>
      </c>
      <c r="F36" s="365"/>
      <c r="G36" s="365"/>
      <c r="H36" s="377"/>
      <c r="I36" s="378" t="s">
        <v>29</v>
      </c>
      <c r="J36" s="377"/>
      <c r="K36" s="379" t="s">
        <v>29</v>
      </c>
      <c r="L36" s="368"/>
      <c r="M36" s="327"/>
      <c r="N36" s="369"/>
      <c r="O36" s="370"/>
      <c r="P36" s="370"/>
      <c r="Q36" s="371"/>
      <c r="R36" s="372" t="s">
        <v>29</v>
      </c>
      <c r="S36" s="373"/>
      <c r="T36" s="37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361" t="s">
        <v>29</v>
      </c>
      <c r="B37" s="362"/>
      <c r="C37" s="362"/>
      <c r="D37" s="363"/>
      <c r="E37" s="364" t="s">
        <v>29</v>
      </c>
      <c r="F37" s="365"/>
      <c r="G37" s="365"/>
      <c r="H37" s="377"/>
      <c r="I37" s="378" t="s">
        <v>29</v>
      </c>
      <c r="J37" s="377"/>
      <c r="K37" s="379" t="s">
        <v>29</v>
      </c>
      <c r="L37" s="368"/>
      <c r="M37" s="327"/>
      <c r="N37" s="369"/>
      <c r="O37" s="370"/>
      <c r="P37" s="370"/>
      <c r="Q37" s="371"/>
      <c r="R37" s="372" t="s">
        <v>29</v>
      </c>
      <c r="S37" s="373"/>
      <c r="T37" s="37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361" t="s">
        <v>30</v>
      </c>
      <c r="B38" s="362"/>
      <c r="C38" s="362"/>
      <c r="D38" s="363"/>
      <c r="E38" s="364" t="s">
        <v>29</v>
      </c>
      <c r="F38" s="365"/>
      <c r="G38" s="365"/>
      <c r="H38" s="365"/>
      <c r="I38" s="366" t="s">
        <v>29</v>
      </c>
      <c r="J38" s="367"/>
      <c r="K38" s="368" t="s">
        <v>29</v>
      </c>
      <c r="L38" s="368"/>
      <c r="M38" s="327"/>
      <c r="N38" s="369"/>
      <c r="O38" s="370"/>
      <c r="P38" s="370"/>
      <c r="Q38" s="371"/>
      <c r="R38" s="372" t="s">
        <v>29</v>
      </c>
      <c r="S38" s="373"/>
      <c r="T38" s="37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361" t="s">
        <v>29</v>
      </c>
      <c r="B39" s="362"/>
      <c r="C39" s="362"/>
      <c r="D39" s="363"/>
      <c r="E39" s="364" t="s">
        <v>29</v>
      </c>
      <c r="F39" s="365"/>
      <c r="G39" s="365"/>
      <c r="H39" s="365"/>
      <c r="I39" s="366" t="s">
        <v>29</v>
      </c>
      <c r="J39" s="367"/>
      <c r="K39" s="368" t="s">
        <v>29</v>
      </c>
      <c r="L39" s="368"/>
      <c r="M39" s="327"/>
      <c r="N39" s="369"/>
      <c r="O39" s="370"/>
      <c r="P39" s="370"/>
      <c r="Q39" s="371"/>
      <c r="R39" s="372" t="s">
        <v>29</v>
      </c>
      <c r="S39" s="373"/>
      <c r="T39" s="37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361" t="s">
        <v>29</v>
      </c>
      <c r="B40" s="362"/>
      <c r="C40" s="362"/>
      <c r="D40" s="363"/>
      <c r="E40" s="364" t="s">
        <v>29</v>
      </c>
      <c r="F40" s="365"/>
      <c r="G40" s="365"/>
      <c r="H40" s="365"/>
      <c r="I40" s="366" t="s">
        <v>29</v>
      </c>
      <c r="J40" s="367"/>
      <c r="K40" s="368" t="s">
        <v>29</v>
      </c>
      <c r="L40" s="368"/>
      <c r="M40" s="327"/>
      <c r="N40" s="369"/>
      <c r="O40" s="370"/>
      <c r="P40" s="370"/>
      <c r="Q40" s="371"/>
      <c r="R40" s="372" t="s">
        <v>29</v>
      </c>
      <c r="S40" s="373"/>
      <c r="T40" s="37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361" t="s">
        <v>29</v>
      </c>
      <c r="B41" s="362"/>
      <c r="C41" s="362"/>
      <c r="D41" s="363"/>
      <c r="E41" s="375" t="s">
        <v>29</v>
      </c>
      <c r="F41" s="376"/>
      <c r="G41" s="376"/>
      <c r="H41" s="376"/>
      <c r="I41" s="366" t="s">
        <v>29</v>
      </c>
      <c r="J41" s="367"/>
      <c r="K41" s="368" t="s">
        <v>29</v>
      </c>
      <c r="L41" s="368"/>
      <c r="M41" s="326"/>
      <c r="N41" s="369"/>
      <c r="O41" s="370"/>
      <c r="P41" s="370"/>
      <c r="Q41" s="371"/>
      <c r="R41" s="372" t="s">
        <v>29</v>
      </c>
      <c r="S41" s="373"/>
      <c r="T41" s="374"/>
    </row>
    <row r="42" spans="1:38">
      <c r="A42" s="361" t="s">
        <v>29</v>
      </c>
      <c r="B42" s="362"/>
      <c r="C42" s="362"/>
      <c r="D42" s="363"/>
      <c r="E42" s="375" t="s">
        <v>29</v>
      </c>
      <c r="F42" s="376"/>
      <c r="G42" s="376"/>
      <c r="H42" s="376"/>
      <c r="I42" s="366" t="s">
        <v>30</v>
      </c>
      <c r="J42" s="367"/>
      <c r="K42" s="368" t="s">
        <v>29</v>
      </c>
      <c r="L42" s="368"/>
      <c r="M42" s="326"/>
      <c r="N42" s="369"/>
      <c r="O42" s="370"/>
      <c r="P42" s="370"/>
      <c r="Q42" s="371"/>
      <c r="R42" s="372" t="s">
        <v>29</v>
      </c>
      <c r="S42" s="373"/>
      <c r="T42" s="374"/>
    </row>
    <row r="43" spans="1:38">
      <c r="A43" s="361" t="s">
        <v>29</v>
      </c>
      <c r="B43" s="362"/>
      <c r="C43" s="362"/>
      <c r="D43" s="363"/>
      <c r="E43" s="375" t="s">
        <v>29</v>
      </c>
      <c r="F43" s="376"/>
      <c r="G43" s="376"/>
      <c r="H43" s="376"/>
      <c r="I43" s="366" t="s">
        <v>29</v>
      </c>
      <c r="J43" s="367"/>
      <c r="K43" s="368" t="s">
        <v>30</v>
      </c>
      <c r="L43" s="368"/>
      <c r="M43" s="326"/>
      <c r="N43" s="369"/>
      <c r="O43" s="370"/>
      <c r="P43" s="370"/>
      <c r="Q43" s="371"/>
      <c r="R43" s="372" t="s">
        <v>29</v>
      </c>
      <c r="S43" s="373"/>
      <c r="T43" s="374"/>
    </row>
    <row r="44" spans="1:38">
      <c r="A44" s="361" t="s">
        <v>29</v>
      </c>
      <c r="B44" s="362"/>
      <c r="C44" s="362"/>
      <c r="D44" s="363"/>
      <c r="E44" s="375" t="s">
        <v>29</v>
      </c>
      <c r="F44" s="376"/>
      <c r="G44" s="376"/>
      <c r="H44" s="376"/>
      <c r="I44" s="366" t="s">
        <v>29</v>
      </c>
      <c r="J44" s="367"/>
      <c r="K44" s="368" t="s">
        <v>29</v>
      </c>
      <c r="L44" s="368"/>
      <c r="M44" s="326"/>
      <c r="N44" s="369"/>
      <c r="O44" s="370"/>
      <c r="P44" s="370"/>
      <c r="Q44" s="371"/>
      <c r="R44" s="372" t="s">
        <v>29</v>
      </c>
      <c r="S44" s="373"/>
      <c r="T44" s="374"/>
    </row>
    <row r="45" spans="1:38">
      <c r="A45" s="361" t="s">
        <v>29</v>
      </c>
      <c r="B45" s="362"/>
      <c r="C45" s="362"/>
      <c r="D45" s="363"/>
      <c r="E45" s="375" t="s">
        <v>29</v>
      </c>
      <c r="F45" s="376"/>
      <c r="G45" s="376"/>
      <c r="H45" s="376"/>
      <c r="I45" s="366" t="s">
        <v>29</v>
      </c>
      <c r="J45" s="367"/>
      <c r="K45" s="368" t="s">
        <v>29</v>
      </c>
      <c r="L45" s="368"/>
      <c r="M45" s="326"/>
      <c r="N45" s="369"/>
      <c r="O45" s="370"/>
      <c r="P45" s="370"/>
      <c r="Q45" s="371"/>
      <c r="R45" s="372" t="s">
        <v>29</v>
      </c>
      <c r="S45" s="373"/>
      <c r="T45" s="374"/>
    </row>
    <row r="46" spans="1:38">
      <c r="A46" s="361" t="s">
        <v>30</v>
      </c>
      <c r="B46" s="362" t="s">
        <v>28</v>
      </c>
      <c r="C46" s="362" t="s">
        <v>28</v>
      </c>
      <c r="D46" s="363" t="s">
        <v>28</v>
      </c>
      <c r="E46" s="364" t="s">
        <v>29</v>
      </c>
      <c r="F46" s="365"/>
      <c r="G46" s="365"/>
      <c r="H46" s="365"/>
      <c r="I46" s="366" t="s">
        <v>29</v>
      </c>
      <c r="J46" s="367"/>
      <c r="K46" s="368" t="s">
        <v>29</v>
      </c>
      <c r="L46" s="368"/>
      <c r="M46" s="326"/>
      <c r="N46" s="369"/>
      <c r="O46" s="370"/>
      <c r="P46" s="370"/>
      <c r="Q46" s="371"/>
      <c r="R46" s="372" t="s">
        <v>29</v>
      </c>
      <c r="S46" s="373"/>
      <c r="T46" s="374"/>
    </row>
    <row r="47" spans="1:38" ht="18.75" customHeight="1" thickBot="1">
      <c r="A47" s="344" t="s">
        <v>29</v>
      </c>
      <c r="B47" s="345"/>
      <c r="C47" s="345"/>
      <c r="D47" s="346"/>
      <c r="E47" s="347" t="s">
        <v>29</v>
      </c>
      <c r="F47" s="348"/>
      <c r="G47" s="348"/>
      <c r="H47" s="349"/>
      <c r="I47" s="350" t="s">
        <v>30</v>
      </c>
      <c r="J47" s="351"/>
      <c r="K47" s="352" t="s">
        <v>30</v>
      </c>
      <c r="L47" s="353"/>
      <c r="M47" s="354"/>
      <c r="N47" s="355"/>
      <c r="O47" s="356"/>
      <c r="P47" s="356"/>
      <c r="Q47" s="357"/>
      <c r="R47" s="358" t="s">
        <v>29</v>
      </c>
      <c r="S47" s="359"/>
      <c r="T47" s="360"/>
    </row>
    <row r="48" spans="1:38" ht="19.5" customHeight="1" thickTop="1">
      <c r="A48" s="27" t="s">
        <v>23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51"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  <mergeCell ref="I7:K7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Q8:T8"/>
    <mergeCell ref="Q9:T9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Z14:AA14"/>
    <mergeCell ref="Z15:AA15"/>
    <mergeCell ref="Z16:AA16"/>
    <mergeCell ref="Z17:AA17"/>
    <mergeCell ref="Z18:AA18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</mergeCells>
  <phoneticPr fontId="3"/>
  <dataValidations count="5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$V$14:$V$18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I9:K9" xr:uid="{D761C0EA-88D4-4118-A0AD-366D7162AF9B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124</v>
      </c>
    </row>
    <row r="2" spans="1:38" s="9" customFormat="1">
      <c r="A2" s="92" t="str">
        <f>'全体 (ZEB普及促進)'!A2</f>
        <v>建築物等のＺＥＢ化・省ＣＯ２化普及加速事業　経費内訳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"/>
      <c r="V2" s="8"/>
      <c r="W2" s="6"/>
      <c r="X2" s="6"/>
      <c r="Y2" s="6"/>
      <c r="Z2" s="6"/>
      <c r="AA2" s="6"/>
      <c r="AB2" s="4"/>
      <c r="AC2" s="6"/>
      <c r="AD2" s="129" t="s">
        <v>88</v>
      </c>
      <c r="AE2" s="6"/>
      <c r="AF2" s="8"/>
      <c r="AG2" s="8"/>
      <c r="AH2" s="8"/>
      <c r="AI2" s="8"/>
      <c r="AJ2" s="8"/>
      <c r="AK2" s="8"/>
      <c r="AL2" s="8"/>
    </row>
    <row r="3" spans="1:38">
      <c r="A3" s="93" t="str">
        <f>'全体 (ZEB普及促進)'!A3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109" t="s">
        <v>89</v>
      </c>
      <c r="AE3" s="4"/>
    </row>
    <row r="4" spans="1:38" ht="19.5" thickBot="1">
      <c r="A4" s="14" t="s">
        <v>121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8" t="s">
        <v>15</v>
      </c>
      <c r="F5" s="419"/>
      <c r="G5" s="419"/>
      <c r="H5" s="420"/>
      <c r="I5" s="418" t="s">
        <v>1</v>
      </c>
      <c r="J5" s="419"/>
      <c r="K5" s="419"/>
      <c r="L5" s="420"/>
      <c r="M5" s="418" t="s">
        <v>17</v>
      </c>
      <c r="N5" s="419"/>
      <c r="O5" s="419"/>
      <c r="P5" s="42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6"/>
      <c r="F6" s="247"/>
      <c r="G6" s="247"/>
      <c r="H6" s="248"/>
      <c r="I6" s="246" t="s">
        <v>2</v>
      </c>
      <c r="J6" s="247"/>
      <c r="K6" s="247"/>
      <c r="L6" s="248"/>
      <c r="M6" s="246"/>
      <c r="N6" s="247"/>
      <c r="O6" s="247"/>
      <c r="P6" s="24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79"/>
      <c r="B7" s="480"/>
      <c r="C7" s="480"/>
      <c r="D7" s="7" t="s">
        <v>3</v>
      </c>
      <c r="E7" s="479"/>
      <c r="F7" s="480"/>
      <c r="G7" s="480"/>
      <c r="H7" s="7" t="s">
        <v>3</v>
      </c>
      <c r="I7" s="399">
        <f>A7-E7</f>
        <v>0</v>
      </c>
      <c r="J7" s="400"/>
      <c r="K7" s="400"/>
      <c r="L7" s="7" t="s">
        <v>3</v>
      </c>
      <c r="M7" s="399">
        <f>K31</f>
        <v>0</v>
      </c>
      <c r="N7" s="400"/>
      <c r="O7" s="400"/>
      <c r="P7" s="7" t="s">
        <v>3</v>
      </c>
      <c r="Q7" s="479">
        <v>0</v>
      </c>
      <c r="R7" s="480"/>
      <c r="S7" s="480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1" t="s">
        <v>10</v>
      </c>
      <c r="F8" s="402"/>
      <c r="G8" s="402"/>
      <c r="H8" s="403"/>
      <c r="I8" s="401" t="s">
        <v>12</v>
      </c>
      <c r="J8" s="402"/>
      <c r="K8" s="402"/>
      <c r="L8" s="403"/>
      <c r="M8" s="404" t="s">
        <v>118</v>
      </c>
      <c r="N8" s="405"/>
      <c r="O8" s="405"/>
      <c r="P8" s="406"/>
      <c r="Q8" s="401" t="s">
        <v>119</v>
      </c>
      <c r="R8" s="402"/>
      <c r="S8" s="402"/>
      <c r="T8" s="40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0" t="s">
        <v>9</v>
      </c>
      <c r="B9" s="411"/>
      <c r="C9" s="417"/>
      <c r="D9" s="412"/>
      <c r="E9" s="410" t="s">
        <v>11</v>
      </c>
      <c r="F9" s="411"/>
      <c r="G9" s="417"/>
      <c r="H9" s="412"/>
      <c r="I9" s="270" t="s">
        <v>74</v>
      </c>
      <c r="J9" s="271"/>
      <c r="K9" s="271"/>
      <c r="L9" s="81">
        <f>'全体 (ZEB普及促進)'!$L$9</f>
        <v>0.5</v>
      </c>
      <c r="M9" s="407"/>
      <c r="N9" s="408"/>
      <c r="O9" s="408"/>
      <c r="P9" s="409"/>
      <c r="Q9" s="410" t="s">
        <v>120</v>
      </c>
      <c r="R9" s="411"/>
      <c r="S9" s="411"/>
      <c r="T9" s="412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99">
        <f>IF(M7&gt;Q7,Q7,M7)</f>
        <v>0</v>
      </c>
      <c r="B10" s="400"/>
      <c r="C10" s="400"/>
      <c r="D10" s="7" t="s">
        <v>3</v>
      </c>
      <c r="E10" s="399">
        <f>IF(I7&gt;A10,A10,I7)</f>
        <v>0</v>
      </c>
      <c r="F10" s="400"/>
      <c r="G10" s="400"/>
      <c r="H10" s="7" t="s">
        <v>3</v>
      </c>
      <c r="I10" s="249">
        <f>ROUNDDOWN(E10*L9,-3)</f>
        <v>0</v>
      </c>
      <c r="J10" s="250"/>
      <c r="K10" s="250"/>
      <c r="L10" s="7" t="s">
        <v>3</v>
      </c>
      <c r="M10" s="399">
        <f>ROUNDDOWN(Q7*L9,-3)</f>
        <v>0</v>
      </c>
      <c r="N10" s="400"/>
      <c r="O10" s="400"/>
      <c r="P10" s="7" t="s">
        <v>3</v>
      </c>
      <c r="Q10" s="399">
        <f>M10-I10</f>
        <v>0</v>
      </c>
      <c r="R10" s="400"/>
      <c r="S10" s="40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3" t="s">
        <v>18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47"/>
      <c r="N11" s="247"/>
      <c r="O11" s="247"/>
      <c r="P11" s="247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4" t="s">
        <v>6</v>
      </c>
      <c r="C12" s="226"/>
      <c r="D12" s="226"/>
      <c r="E12" s="226"/>
      <c r="F12" s="226"/>
      <c r="G12" s="226"/>
      <c r="H12" s="226"/>
      <c r="I12" s="226"/>
      <c r="J12" s="226"/>
      <c r="K12" s="225" t="s">
        <v>32</v>
      </c>
      <c r="L12" s="226"/>
      <c r="M12" s="226"/>
      <c r="N12" s="226"/>
      <c r="O12" s="226"/>
      <c r="P12" s="227"/>
      <c r="Q12" s="225" t="s">
        <v>33</v>
      </c>
      <c r="R12" s="226"/>
      <c r="S12" s="226"/>
      <c r="T12" s="22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4"/>
      <c r="L13" s="415"/>
      <c r="M13" s="415"/>
      <c r="N13" s="415"/>
      <c r="O13" s="415"/>
      <c r="P13" s="416"/>
      <c r="Q13" s="231"/>
      <c r="R13" s="232"/>
      <c r="S13" s="232"/>
      <c r="T13" s="23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3"/>
      <c r="L14" s="394"/>
      <c r="M14" s="394"/>
      <c r="N14" s="394"/>
      <c r="O14" s="394"/>
      <c r="P14" s="395"/>
      <c r="Q14" s="212"/>
      <c r="R14" s="213"/>
      <c r="S14" s="213"/>
      <c r="T14" s="21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3"/>
      <c r="L15" s="394"/>
      <c r="M15" s="394"/>
      <c r="N15" s="394"/>
      <c r="O15" s="394"/>
      <c r="P15" s="395"/>
      <c r="Q15" s="219"/>
      <c r="R15" s="220"/>
      <c r="S15" s="220"/>
      <c r="T15" s="22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3"/>
      <c r="L16" s="394"/>
      <c r="M16" s="394"/>
      <c r="N16" s="394"/>
      <c r="O16" s="394"/>
      <c r="P16" s="395"/>
      <c r="Q16" s="212"/>
      <c r="R16" s="213"/>
      <c r="S16" s="213"/>
      <c r="T16" s="21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3"/>
      <c r="L17" s="394"/>
      <c r="M17" s="394"/>
      <c r="N17" s="394"/>
      <c r="O17" s="394"/>
      <c r="P17" s="395"/>
      <c r="Q17" s="212"/>
      <c r="R17" s="213"/>
      <c r="S17" s="213"/>
      <c r="T17" s="21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3"/>
      <c r="L18" s="394"/>
      <c r="M18" s="394"/>
      <c r="N18" s="394"/>
      <c r="O18" s="394"/>
      <c r="P18" s="395"/>
      <c r="Q18" s="212"/>
      <c r="R18" s="213"/>
      <c r="S18" s="213"/>
      <c r="T18" s="21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3"/>
      <c r="L19" s="394"/>
      <c r="M19" s="394"/>
      <c r="N19" s="394"/>
      <c r="O19" s="394"/>
      <c r="P19" s="395"/>
      <c r="Q19" s="212"/>
      <c r="R19" s="213"/>
      <c r="S19" s="213"/>
      <c r="T19" s="21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3"/>
      <c r="L20" s="394"/>
      <c r="M20" s="394"/>
      <c r="N20" s="394"/>
      <c r="O20" s="394"/>
      <c r="P20" s="395"/>
      <c r="Q20" s="219"/>
      <c r="R20" s="220"/>
      <c r="S20" s="220"/>
      <c r="T20" s="22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3"/>
      <c r="L21" s="394"/>
      <c r="M21" s="394"/>
      <c r="N21" s="394"/>
      <c r="O21" s="394"/>
      <c r="P21" s="395"/>
      <c r="Q21" s="212"/>
      <c r="R21" s="213"/>
      <c r="S21" s="213"/>
      <c r="T21" s="21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3"/>
      <c r="L22" s="394"/>
      <c r="M22" s="394"/>
      <c r="N22" s="394"/>
      <c r="O22" s="394"/>
      <c r="P22" s="395"/>
      <c r="Q22" s="212"/>
      <c r="R22" s="213"/>
      <c r="S22" s="213"/>
      <c r="T22" s="21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3"/>
      <c r="L23" s="394"/>
      <c r="M23" s="394"/>
      <c r="N23" s="394"/>
      <c r="O23" s="394"/>
      <c r="P23" s="395"/>
      <c r="Q23" s="212"/>
      <c r="R23" s="213"/>
      <c r="S23" s="213"/>
      <c r="T23" s="21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3"/>
      <c r="L24" s="394"/>
      <c r="M24" s="394"/>
      <c r="N24" s="394"/>
      <c r="O24" s="394"/>
      <c r="P24" s="395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3"/>
      <c r="L25" s="394"/>
      <c r="M25" s="394"/>
      <c r="N25" s="394"/>
      <c r="O25" s="394"/>
      <c r="P25" s="395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3"/>
      <c r="L26" s="394"/>
      <c r="M26" s="394"/>
      <c r="N26" s="394"/>
      <c r="O26" s="394"/>
      <c r="P26" s="395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3"/>
      <c r="L27" s="394"/>
      <c r="M27" s="394"/>
      <c r="N27" s="394"/>
      <c r="O27" s="394"/>
      <c r="P27" s="395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3"/>
      <c r="L28" s="394"/>
      <c r="M28" s="394"/>
      <c r="N28" s="394"/>
      <c r="O28" s="394"/>
      <c r="P28" s="395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3"/>
      <c r="L29" s="394"/>
      <c r="M29" s="394"/>
      <c r="N29" s="394"/>
      <c r="O29" s="394"/>
      <c r="P29" s="395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6"/>
      <c r="L30" s="397"/>
      <c r="M30" s="397"/>
      <c r="N30" s="397"/>
      <c r="O30" s="397"/>
      <c r="P30" s="398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5" t="s">
        <v>21</v>
      </c>
      <c r="B31" s="276"/>
      <c r="C31" s="276"/>
      <c r="D31" s="276"/>
      <c r="E31" s="276"/>
      <c r="F31" s="276"/>
      <c r="G31" s="276"/>
      <c r="H31" s="276"/>
      <c r="I31" s="276"/>
      <c r="J31" s="277"/>
      <c r="K31" s="278">
        <f>SUM(K13:P30)</f>
        <v>0</v>
      </c>
      <c r="L31" s="279"/>
      <c r="M31" s="279"/>
      <c r="N31" s="279"/>
      <c r="O31" s="279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3" t="s">
        <v>24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18"/>
      <c r="S32" s="18"/>
      <c r="T32" s="9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467"/>
      <c r="B34" s="468"/>
      <c r="C34" s="468"/>
      <c r="D34" s="469"/>
      <c r="E34" s="470"/>
      <c r="F34" s="471"/>
      <c r="G34" s="471"/>
      <c r="H34" s="472"/>
      <c r="I34" s="473"/>
      <c r="J34" s="474"/>
      <c r="K34" s="473"/>
      <c r="L34" s="475"/>
      <c r="M34" s="474"/>
      <c r="N34" s="476"/>
      <c r="O34" s="477"/>
      <c r="P34" s="477"/>
      <c r="Q34" s="478"/>
      <c r="R34" s="464" t="s">
        <v>29</v>
      </c>
      <c r="S34" s="465"/>
      <c r="T34" s="46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35" t="s">
        <v>29</v>
      </c>
      <c r="B35" s="452"/>
      <c r="C35" s="452"/>
      <c r="D35" s="453"/>
      <c r="E35" s="438" t="s">
        <v>29</v>
      </c>
      <c r="F35" s="460"/>
      <c r="G35" s="460"/>
      <c r="H35" s="462"/>
      <c r="I35" s="463" t="s">
        <v>29</v>
      </c>
      <c r="J35" s="457"/>
      <c r="K35" s="463" t="s">
        <v>29</v>
      </c>
      <c r="L35" s="442"/>
      <c r="M35" s="457"/>
      <c r="N35" s="447"/>
      <c r="O35" s="448"/>
      <c r="P35" s="448"/>
      <c r="Q35" s="449"/>
      <c r="R35" s="444" t="s">
        <v>29</v>
      </c>
      <c r="S35" s="458"/>
      <c r="T35" s="45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35" t="s">
        <v>29</v>
      </c>
      <c r="B36" s="452"/>
      <c r="C36" s="452"/>
      <c r="D36" s="453"/>
      <c r="E36" s="438" t="s">
        <v>29</v>
      </c>
      <c r="F36" s="460"/>
      <c r="G36" s="460"/>
      <c r="H36" s="462"/>
      <c r="I36" s="463" t="s">
        <v>29</v>
      </c>
      <c r="J36" s="457"/>
      <c r="K36" s="463" t="s">
        <v>29</v>
      </c>
      <c r="L36" s="442"/>
      <c r="M36" s="457"/>
      <c r="N36" s="447"/>
      <c r="O36" s="448"/>
      <c r="P36" s="448"/>
      <c r="Q36" s="449"/>
      <c r="R36" s="444" t="s">
        <v>29</v>
      </c>
      <c r="S36" s="458"/>
      <c r="T36" s="459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35" t="s">
        <v>29</v>
      </c>
      <c r="B37" s="452"/>
      <c r="C37" s="452"/>
      <c r="D37" s="453"/>
      <c r="E37" s="438" t="s">
        <v>29</v>
      </c>
      <c r="F37" s="460"/>
      <c r="G37" s="460"/>
      <c r="H37" s="462"/>
      <c r="I37" s="463" t="s">
        <v>29</v>
      </c>
      <c r="J37" s="457"/>
      <c r="K37" s="463" t="s">
        <v>29</v>
      </c>
      <c r="L37" s="442"/>
      <c r="M37" s="457"/>
      <c r="N37" s="447"/>
      <c r="O37" s="448"/>
      <c r="P37" s="448"/>
      <c r="Q37" s="449"/>
      <c r="R37" s="444" t="s">
        <v>29</v>
      </c>
      <c r="S37" s="458"/>
      <c r="T37" s="45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35" t="s">
        <v>29</v>
      </c>
      <c r="B38" s="452"/>
      <c r="C38" s="452"/>
      <c r="D38" s="453"/>
      <c r="E38" s="438" t="s">
        <v>29</v>
      </c>
      <c r="F38" s="460"/>
      <c r="G38" s="460"/>
      <c r="H38" s="461"/>
      <c r="I38" s="440" t="s">
        <v>29</v>
      </c>
      <c r="J38" s="456"/>
      <c r="K38" s="440" t="s">
        <v>29</v>
      </c>
      <c r="L38" s="442"/>
      <c r="M38" s="457"/>
      <c r="N38" s="447"/>
      <c r="O38" s="448"/>
      <c r="P38" s="448"/>
      <c r="Q38" s="449"/>
      <c r="R38" s="444" t="s">
        <v>29</v>
      </c>
      <c r="S38" s="458"/>
      <c r="T38" s="45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35" t="s">
        <v>30</v>
      </c>
      <c r="B39" s="452"/>
      <c r="C39" s="452"/>
      <c r="D39" s="453"/>
      <c r="E39" s="438" t="s">
        <v>29</v>
      </c>
      <c r="F39" s="460"/>
      <c r="G39" s="460"/>
      <c r="H39" s="461"/>
      <c r="I39" s="440" t="s">
        <v>29</v>
      </c>
      <c r="J39" s="456"/>
      <c r="K39" s="440" t="s">
        <v>29</v>
      </c>
      <c r="L39" s="442"/>
      <c r="M39" s="457"/>
      <c r="N39" s="447"/>
      <c r="O39" s="448"/>
      <c r="P39" s="448"/>
      <c r="Q39" s="449"/>
      <c r="R39" s="444" t="s">
        <v>29</v>
      </c>
      <c r="S39" s="458"/>
      <c r="T39" s="45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35" t="s">
        <v>29</v>
      </c>
      <c r="B40" s="452"/>
      <c r="C40" s="452"/>
      <c r="D40" s="453"/>
      <c r="E40" s="438" t="s">
        <v>29</v>
      </c>
      <c r="F40" s="460"/>
      <c r="G40" s="460"/>
      <c r="H40" s="461"/>
      <c r="I40" s="440" t="s">
        <v>29</v>
      </c>
      <c r="J40" s="456"/>
      <c r="K40" s="440" t="s">
        <v>29</v>
      </c>
      <c r="L40" s="442"/>
      <c r="M40" s="457"/>
      <c r="N40" s="447"/>
      <c r="O40" s="448"/>
      <c r="P40" s="448"/>
      <c r="Q40" s="449"/>
      <c r="R40" s="444" t="s">
        <v>29</v>
      </c>
      <c r="S40" s="458"/>
      <c r="T40" s="45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35" t="s">
        <v>29</v>
      </c>
      <c r="B41" s="452"/>
      <c r="C41" s="452"/>
      <c r="D41" s="453"/>
      <c r="E41" s="450" t="s">
        <v>29</v>
      </c>
      <c r="F41" s="454"/>
      <c r="G41" s="454"/>
      <c r="H41" s="455"/>
      <c r="I41" s="440" t="s">
        <v>29</v>
      </c>
      <c r="J41" s="456"/>
      <c r="K41" s="440" t="s">
        <v>29</v>
      </c>
      <c r="L41" s="442"/>
      <c r="M41" s="457"/>
      <c r="N41" s="447"/>
      <c r="O41" s="448"/>
      <c r="P41" s="448"/>
      <c r="Q41" s="449"/>
      <c r="R41" s="444" t="s">
        <v>29</v>
      </c>
      <c r="S41" s="458"/>
      <c r="T41" s="459"/>
    </row>
    <row r="42" spans="1:38">
      <c r="A42" s="435" t="s">
        <v>29</v>
      </c>
      <c r="B42" s="436"/>
      <c r="C42" s="436"/>
      <c r="D42" s="437"/>
      <c r="E42" s="450" t="s">
        <v>29</v>
      </c>
      <c r="F42" s="451"/>
      <c r="G42" s="451"/>
      <c r="H42" s="451"/>
      <c r="I42" s="440" t="s">
        <v>29</v>
      </c>
      <c r="J42" s="441"/>
      <c r="K42" s="442" t="s">
        <v>29</v>
      </c>
      <c r="L42" s="442"/>
      <c r="M42" s="443"/>
      <c r="N42" s="447"/>
      <c r="O42" s="448"/>
      <c r="P42" s="448"/>
      <c r="Q42" s="449"/>
      <c r="R42" s="444" t="s">
        <v>29</v>
      </c>
      <c r="S42" s="445"/>
      <c r="T42" s="446"/>
    </row>
    <row r="43" spans="1:38">
      <c r="A43" s="435" t="s">
        <v>29</v>
      </c>
      <c r="B43" s="436"/>
      <c r="C43" s="436"/>
      <c r="D43" s="437"/>
      <c r="E43" s="450" t="s">
        <v>29</v>
      </c>
      <c r="F43" s="451"/>
      <c r="G43" s="451"/>
      <c r="H43" s="451"/>
      <c r="I43" s="440" t="s">
        <v>29</v>
      </c>
      <c r="J43" s="441"/>
      <c r="K43" s="442" t="s">
        <v>29</v>
      </c>
      <c r="L43" s="442"/>
      <c r="M43" s="443"/>
      <c r="N43" s="447"/>
      <c r="O43" s="448"/>
      <c r="P43" s="448"/>
      <c r="Q43" s="449"/>
      <c r="R43" s="444" t="s">
        <v>29</v>
      </c>
      <c r="S43" s="445"/>
      <c r="T43" s="446"/>
    </row>
    <row r="44" spans="1:38">
      <c r="A44" s="435" t="s">
        <v>29</v>
      </c>
      <c r="B44" s="436"/>
      <c r="C44" s="436"/>
      <c r="D44" s="437"/>
      <c r="E44" s="450" t="s">
        <v>29</v>
      </c>
      <c r="F44" s="451"/>
      <c r="G44" s="451"/>
      <c r="H44" s="451"/>
      <c r="I44" s="440" t="s">
        <v>29</v>
      </c>
      <c r="J44" s="441"/>
      <c r="K44" s="442" t="s">
        <v>29</v>
      </c>
      <c r="L44" s="442"/>
      <c r="M44" s="443"/>
      <c r="N44" s="447"/>
      <c r="O44" s="448"/>
      <c r="P44" s="448"/>
      <c r="Q44" s="449"/>
      <c r="R44" s="444" t="s">
        <v>29</v>
      </c>
      <c r="S44" s="445"/>
      <c r="T44" s="446"/>
    </row>
    <row r="45" spans="1:38">
      <c r="A45" s="435" t="s">
        <v>29</v>
      </c>
      <c r="B45" s="436"/>
      <c r="C45" s="436"/>
      <c r="D45" s="437"/>
      <c r="E45" s="450" t="s">
        <v>29</v>
      </c>
      <c r="F45" s="451"/>
      <c r="G45" s="451"/>
      <c r="H45" s="451"/>
      <c r="I45" s="440" t="s">
        <v>29</v>
      </c>
      <c r="J45" s="441"/>
      <c r="K45" s="442" t="s">
        <v>29</v>
      </c>
      <c r="L45" s="442"/>
      <c r="M45" s="443"/>
      <c r="N45" s="447"/>
      <c r="O45" s="448"/>
      <c r="P45" s="448"/>
      <c r="Q45" s="449"/>
      <c r="R45" s="444" t="s">
        <v>30</v>
      </c>
      <c r="S45" s="445"/>
      <c r="T45" s="446"/>
    </row>
    <row r="46" spans="1:38" ht="19.5" customHeight="1">
      <c r="A46" s="435" t="s">
        <v>29</v>
      </c>
      <c r="B46" s="436" t="s">
        <v>28</v>
      </c>
      <c r="C46" s="436" t="s">
        <v>28</v>
      </c>
      <c r="D46" s="437" t="s">
        <v>28</v>
      </c>
      <c r="E46" s="438" t="s">
        <v>29</v>
      </c>
      <c r="F46" s="439"/>
      <c r="G46" s="439"/>
      <c r="H46" s="439"/>
      <c r="I46" s="440" t="s">
        <v>30</v>
      </c>
      <c r="J46" s="441"/>
      <c r="K46" s="442" t="s">
        <v>29</v>
      </c>
      <c r="L46" s="442"/>
      <c r="M46" s="443"/>
      <c r="N46" s="447"/>
      <c r="O46" s="448"/>
      <c r="P46" s="448"/>
      <c r="Q46" s="449"/>
      <c r="R46" s="444" t="s">
        <v>29</v>
      </c>
      <c r="S46" s="445"/>
      <c r="T46" s="446"/>
    </row>
    <row r="47" spans="1:38" ht="18.75" customHeight="1" thickBot="1">
      <c r="A47" s="421" t="s">
        <v>29</v>
      </c>
      <c r="B47" s="422" t="s">
        <v>28</v>
      </c>
      <c r="C47" s="422" t="s">
        <v>28</v>
      </c>
      <c r="D47" s="423" t="s">
        <v>28</v>
      </c>
      <c r="E47" s="424" t="s">
        <v>29</v>
      </c>
      <c r="F47" s="425"/>
      <c r="G47" s="425"/>
      <c r="H47" s="425"/>
      <c r="I47" s="426" t="s">
        <v>29</v>
      </c>
      <c r="J47" s="427"/>
      <c r="K47" s="428" t="s">
        <v>29</v>
      </c>
      <c r="L47" s="428"/>
      <c r="M47" s="316"/>
      <c r="N47" s="429"/>
      <c r="O47" s="430"/>
      <c r="P47" s="430"/>
      <c r="Q47" s="431"/>
      <c r="R47" s="432" t="s">
        <v>29</v>
      </c>
      <c r="S47" s="433"/>
      <c r="T47" s="434"/>
    </row>
    <row r="48" spans="1:38" ht="19.5" thickTop="1">
      <c r="A48" s="27" t="s">
        <v>23</v>
      </c>
      <c r="B48" s="28"/>
      <c r="C48" s="28"/>
      <c r="D48" s="28"/>
    </row>
  </sheetData>
  <mergeCells count="142">
    <mergeCell ref="E8:H8"/>
    <mergeCell ref="I8:L8"/>
    <mergeCell ref="M8:P9"/>
    <mergeCell ref="A9:D9"/>
    <mergeCell ref="E9:H9"/>
    <mergeCell ref="I9:K9"/>
    <mergeCell ref="Q13:T13"/>
    <mergeCell ref="B12:J12"/>
    <mergeCell ref="K12:P12"/>
    <mergeCell ref="Q12:T12"/>
    <mergeCell ref="K13:P13"/>
    <mergeCell ref="A10:C10"/>
    <mergeCell ref="E10:G10"/>
    <mergeCell ref="I10:K10"/>
    <mergeCell ref="M10:O10"/>
    <mergeCell ref="Q10:S10"/>
    <mergeCell ref="A11:P11"/>
    <mergeCell ref="Q8:T8"/>
    <mergeCell ref="Q9:T9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Q21:T21"/>
    <mergeCell ref="Q22:T22"/>
    <mergeCell ref="Q19:T19"/>
    <mergeCell ref="Q20:T20"/>
    <mergeCell ref="K19:P19"/>
    <mergeCell ref="K20:P20"/>
    <mergeCell ref="K21:P21"/>
    <mergeCell ref="K22:P22"/>
    <mergeCell ref="Q23:T23"/>
    <mergeCell ref="K23:P23"/>
    <mergeCell ref="K24:P24"/>
    <mergeCell ref="K25:P25"/>
    <mergeCell ref="K26:P26"/>
    <mergeCell ref="K27:P27"/>
    <mergeCell ref="K28:P28"/>
    <mergeCell ref="K29:P29"/>
    <mergeCell ref="K30:P30"/>
    <mergeCell ref="A34:D34"/>
    <mergeCell ref="E34:H34"/>
    <mergeCell ref="I34:J34"/>
    <mergeCell ref="K34:M34"/>
    <mergeCell ref="N34:Q34"/>
    <mergeCell ref="A37:D37"/>
    <mergeCell ref="E37:H37"/>
    <mergeCell ref="I37:J37"/>
    <mergeCell ref="K37:M37"/>
    <mergeCell ref="N37:Q37"/>
    <mergeCell ref="R37:T37"/>
    <mergeCell ref="R34:T34"/>
    <mergeCell ref="A32:Q32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R46:T46"/>
    <mergeCell ref="N46:Q46"/>
  </mergeCells>
  <phoneticPr fontId="3"/>
  <dataValidations count="3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124</v>
      </c>
    </row>
    <row r="2" spans="1:38" s="9" customFormat="1">
      <c r="A2" s="92" t="str">
        <f>'全体 (ZEB普及促進)'!A2</f>
        <v>建築物等のＺＥＢ化・省ＣＯ２化普及加速事業　経費内訳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"/>
      <c r="V2" s="3"/>
      <c r="W2" s="6"/>
      <c r="X2" s="6"/>
      <c r="Y2" s="6"/>
      <c r="Z2" s="6"/>
      <c r="AA2" s="6"/>
      <c r="AB2" s="4"/>
      <c r="AC2" s="6"/>
      <c r="AD2" s="129" t="s">
        <v>88</v>
      </c>
      <c r="AE2" s="6"/>
      <c r="AF2" s="8"/>
      <c r="AG2" s="8"/>
      <c r="AH2" s="8"/>
      <c r="AI2" s="8"/>
      <c r="AJ2" s="8"/>
      <c r="AK2" s="8"/>
      <c r="AL2" s="8"/>
    </row>
    <row r="3" spans="1:38">
      <c r="A3" s="93" t="str">
        <f>'全体 (ZEB普及促進)'!A3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109" t="s">
        <v>89</v>
      </c>
      <c r="AE3" s="4"/>
    </row>
    <row r="4" spans="1:38" ht="19.5" thickBot="1">
      <c r="A4" s="14" t="s">
        <v>122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8" t="s">
        <v>15</v>
      </c>
      <c r="F5" s="419"/>
      <c r="G5" s="419"/>
      <c r="H5" s="420"/>
      <c r="I5" s="418" t="s">
        <v>1</v>
      </c>
      <c r="J5" s="419"/>
      <c r="K5" s="419"/>
      <c r="L5" s="420"/>
      <c r="M5" s="418" t="s">
        <v>17</v>
      </c>
      <c r="N5" s="419"/>
      <c r="O5" s="419"/>
      <c r="P5" s="42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6"/>
      <c r="F6" s="247"/>
      <c r="G6" s="247"/>
      <c r="H6" s="248"/>
      <c r="I6" s="246" t="s">
        <v>2</v>
      </c>
      <c r="J6" s="247"/>
      <c r="K6" s="247"/>
      <c r="L6" s="248"/>
      <c r="M6" s="246"/>
      <c r="N6" s="247"/>
      <c r="O6" s="247"/>
      <c r="P6" s="24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79"/>
      <c r="B7" s="480"/>
      <c r="C7" s="480"/>
      <c r="D7" s="7" t="s">
        <v>3</v>
      </c>
      <c r="E7" s="479"/>
      <c r="F7" s="480"/>
      <c r="G7" s="480"/>
      <c r="H7" s="7" t="s">
        <v>3</v>
      </c>
      <c r="I7" s="399">
        <f>A7-E7</f>
        <v>0</v>
      </c>
      <c r="J7" s="400"/>
      <c r="K7" s="400"/>
      <c r="L7" s="7" t="s">
        <v>3</v>
      </c>
      <c r="M7" s="399">
        <f>K31</f>
        <v>0</v>
      </c>
      <c r="N7" s="400"/>
      <c r="O7" s="400"/>
      <c r="P7" s="7" t="s">
        <v>3</v>
      </c>
      <c r="Q7" s="479">
        <v>0</v>
      </c>
      <c r="R7" s="480"/>
      <c r="S7" s="480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1" t="s">
        <v>10</v>
      </c>
      <c r="F8" s="402"/>
      <c r="G8" s="402"/>
      <c r="H8" s="403"/>
      <c r="I8" s="401" t="s">
        <v>12</v>
      </c>
      <c r="J8" s="402"/>
      <c r="K8" s="402"/>
      <c r="L8" s="403"/>
      <c r="M8" s="404" t="s">
        <v>118</v>
      </c>
      <c r="N8" s="405"/>
      <c r="O8" s="405"/>
      <c r="P8" s="406"/>
      <c r="Q8" s="401" t="s">
        <v>119</v>
      </c>
      <c r="R8" s="402"/>
      <c r="S8" s="402"/>
      <c r="T8" s="40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0" t="s">
        <v>9</v>
      </c>
      <c r="B9" s="411"/>
      <c r="C9" s="417"/>
      <c r="D9" s="412"/>
      <c r="E9" s="410" t="s">
        <v>11</v>
      </c>
      <c r="F9" s="411"/>
      <c r="G9" s="417"/>
      <c r="H9" s="412"/>
      <c r="I9" s="270" t="s">
        <v>74</v>
      </c>
      <c r="J9" s="271"/>
      <c r="K9" s="271"/>
      <c r="L9" s="81">
        <f>'全体 (ZEB普及促進)'!$L$9</f>
        <v>0.5</v>
      </c>
      <c r="M9" s="407"/>
      <c r="N9" s="408"/>
      <c r="O9" s="408"/>
      <c r="P9" s="409"/>
      <c r="Q9" s="410" t="s">
        <v>120</v>
      </c>
      <c r="R9" s="411"/>
      <c r="S9" s="411"/>
      <c r="T9" s="412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99">
        <f>IF(M7&gt;Q7,Q7,M7)</f>
        <v>0</v>
      </c>
      <c r="B10" s="400"/>
      <c r="C10" s="400"/>
      <c r="D10" s="7" t="s">
        <v>3</v>
      </c>
      <c r="E10" s="399">
        <f>IF(I7&gt;A10,A10,I7)</f>
        <v>0</v>
      </c>
      <c r="F10" s="400"/>
      <c r="G10" s="400"/>
      <c r="H10" s="7" t="s">
        <v>3</v>
      </c>
      <c r="I10" s="249">
        <f>ROUNDDOWN(E10*L9,-3)</f>
        <v>0</v>
      </c>
      <c r="J10" s="250"/>
      <c r="K10" s="250"/>
      <c r="L10" s="7" t="s">
        <v>3</v>
      </c>
      <c r="M10" s="399">
        <f>ROUNDDOWN(Q7*L9,-3)</f>
        <v>0</v>
      </c>
      <c r="N10" s="400"/>
      <c r="O10" s="400"/>
      <c r="P10" s="7" t="s">
        <v>3</v>
      </c>
      <c r="Q10" s="399">
        <f>M10-I10</f>
        <v>0</v>
      </c>
      <c r="R10" s="400"/>
      <c r="S10" s="40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3" t="s">
        <v>18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47"/>
      <c r="N11" s="247"/>
      <c r="O11" s="247"/>
      <c r="P11" s="247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4" t="s">
        <v>6</v>
      </c>
      <c r="C12" s="226"/>
      <c r="D12" s="226"/>
      <c r="E12" s="226"/>
      <c r="F12" s="226"/>
      <c r="G12" s="226"/>
      <c r="H12" s="226"/>
      <c r="I12" s="226"/>
      <c r="J12" s="226"/>
      <c r="K12" s="225" t="s">
        <v>32</v>
      </c>
      <c r="L12" s="226"/>
      <c r="M12" s="226"/>
      <c r="N12" s="226"/>
      <c r="O12" s="226"/>
      <c r="P12" s="227"/>
      <c r="Q12" s="225" t="s">
        <v>33</v>
      </c>
      <c r="R12" s="226"/>
      <c r="S12" s="226"/>
      <c r="T12" s="22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4"/>
      <c r="L13" s="415"/>
      <c r="M13" s="415"/>
      <c r="N13" s="415"/>
      <c r="O13" s="415"/>
      <c r="P13" s="416"/>
      <c r="Q13" s="231"/>
      <c r="R13" s="232"/>
      <c r="S13" s="232"/>
      <c r="T13" s="23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3"/>
      <c r="L14" s="394"/>
      <c r="M14" s="394"/>
      <c r="N14" s="394"/>
      <c r="O14" s="394"/>
      <c r="P14" s="395"/>
      <c r="Q14" s="212"/>
      <c r="R14" s="213"/>
      <c r="S14" s="213"/>
      <c r="T14" s="21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3"/>
      <c r="L15" s="394"/>
      <c r="M15" s="394"/>
      <c r="N15" s="394"/>
      <c r="O15" s="394"/>
      <c r="P15" s="395"/>
      <c r="Q15" s="219"/>
      <c r="R15" s="220"/>
      <c r="S15" s="220"/>
      <c r="T15" s="22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3"/>
      <c r="L16" s="394"/>
      <c r="M16" s="394"/>
      <c r="N16" s="394"/>
      <c r="O16" s="394"/>
      <c r="P16" s="395"/>
      <c r="Q16" s="212"/>
      <c r="R16" s="213"/>
      <c r="S16" s="213"/>
      <c r="T16" s="21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3"/>
      <c r="L17" s="394"/>
      <c r="M17" s="394"/>
      <c r="N17" s="394"/>
      <c r="O17" s="394"/>
      <c r="P17" s="395"/>
      <c r="Q17" s="212"/>
      <c r="R17" s="213"/>
      <c r="S17" s="213"/>
      <c r="T17" s="21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3"/>
      <c r="L18" s="394"/>
      <c r="M18" s="394"/>
      <c r="N18" s="394"/>
      <c r="O18" s="394"/>
      <c r="P18" s="395"/>
      <c r="Q18" s="212"/>
      <c r="R18" s="213"/>
      <c r="S18" s="213"/>
      <c r="T18" s="21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3"/>
      <c r="L19" s="394"/>
      <c r="M19" s="394"/>
      <c r="N19" s="394"/>
      <c r="O19" s="394"/>
      <c r="P19" s="395"/>
      <c r="Q19" s="212"/>
      <c r="R19" s="213"/>
      <c r="S19" s="213"/>
      <c r="T19" s="21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3"/>
      <c r="L20" s="394"/>
      <c r="M20" s="394"/>
      <c r="N20" s="394"/>
      <c r="O20" s="394"/>
      <c r="P20" s="395"/>
      <c r="Q20" s="219"/>
      <c r="R20" s="220"/>
      <c r="S20" s="220"/>
      <c r="T20" s="22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3"/>
      <c r="L21" s="394"/>
      <c r="M21" s="394"/>
      <c r="N21" s="394"/>
      <c r="O21" s="394"/>
      <c r="P21" s="395"/>
      <c r="Q21" s="212"/>
      <c r="R21" s="213"/>
      <c r="S21" s="213"/>
      <c r="T21" s="21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3"/>
      <c r="L22" s="394"/>
      <c r="M22" s="394"/>
      <c r="N22" s="394"/>
      <c r="O22" s="394"/>
      <c r="P22" s="395"/>
      <c r="Q22" s="212"/>
      <c r="R22" s="213"/>
      <c r="S22" s="213"/>
      <c r="T22" s="21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3"/>
      <c r="L23" s="394"/>
      <c r="M23" s="394"/>
      <c r="N23" s="394"/>
      <c r="O23" s="394"/>
      <c r="P23" s="395"/>
      <c r="Q23" s="212"/>
      <c r="R23" s="213"/>
      <c r="S23" s="213"/>
      <c r="T23" s="21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3"/>
      <c r="L24" s="394"/>
      <c r="M24" s="394"/>
      <c r="N24" s="394"/>
      <c r="O24" s="394"/>
      <c r="P24" s="395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3"/>
      <c r="L25" s="394"/>
      <c r="M25" s="394"/>
      <c r="N25" s="394"/>
      <c r="O25" s="394"/>
      <c r="P25" s="395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3"/>
      <c r="L26" s="394"/>
      <c r="M26" s="394"/>
      <c r="N26" s="394"/>
      <c r="O26" s="394"/>
      <c r="P26" s="395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3"/>
      <c r="L27" s="394"/>
      <c r="M27" s="394"/>
      <c r="N27" s="394"/>
      <c r="O27" s="394"/>
      <c r="P27" s="395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3"/>
      <c r="L28" s="394"/>
      <c r="M28" s="394"/>
      <c r="N28" s="394"/>
      <c r="O28" s="394"/>
      <c r="P28" s="395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3"/>
      <c r="L29" s="394"/>
      <c r="M29" s="394"/>
      <c r="N29" s="394"/>
      <c r="O29" s="394"/>
      <c r="P29" s="395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6"/>
      <c r="L30" s="397"/>
      <c r="M30" s="397"/>
      <c r="N30" s="397"/>
      <c r="O30" s="397"/>
      <c r="P30" s="398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5" t="s">
        <v>21</v>
      </c>
      <c r="B31" s="276"/>
      <c r="C31" s="276"/>
      <c r="D31" s="276"/>
      <c r="E31" s="276"/>
      <c r="F31" s="276"/>
      <c r="G31" s="276"/>
      <c r="H31" s="276"/>
      <c r="I31" s="276"/>
      <c r="J31" s="277"/>
      <c r="K31" s="278">
        <f>SUM(K13:P30)</f>
        <v>0</v>
      </c>
      <c r="L31" s="279"/>
      <c r="M31" s="279"/>
      <c r="N31" s="279"/>
      <c r="O31" s="279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3" t="s">
        <v>24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18"/>
      <c r="S32" s="18"/>
      <c r="T32" s="9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467" t="s">
        <v>29</v>
      </c>
      <c r="B34" s="483"/>
      <c r="C34" s="483"/>
      <c r="D34" s="484"/>
      <c r="E34" s="470" t="s">
        <v>29</v>
      </c>
      <c r="F34" s="485"/>
      <c r="G34" s="485"/>
      <c r="H34" s="486"/>
      <c r="I34" s="473" t="s">
        <v>29</v>
      </c>
      <c r="J34" s="486"/>
      <c r="K34" s="473" t="s">
        <v>29</v>
      </c>
      <c r="L34" s="475"/>
      <c r="M34" s="487"/>
      <c r="N34" s="476"/>
      <c r="O34" s="477"/>
      <c r="P34" s="477"/>
      <c r="Q34" s="478"/>
      <c r="R34" s="444" t="s">
        <v>29</v>
      </c>
      <c r="S34" s="445"/>
      <c r="T34" s="44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35" t="s">
        <v>29</v>
      </c>
      <c r="B35" s="436"/>
      <c r="C35" s="436"/>
      <c r="D35" s="437"/>
      <c r="E35" s="438" t="s">
        <v>29</v>
      </c>
      <c r="F35" s="439"/>
      <c r="G35" s="439"/>
      <c r="H35" s="482"/>
      <c r="I35" s="463" t="s">
        <v>29</v>
      </c>
      <c r="J35" s="482"/>
      <c r="K35" s="463" t="s">
        <v>29</v>
      </c>
      <c r="L35" s="442"/>
      <c r="M35" s="481"/>
      <c r="N35" s="447"/>
      <c r="O35" s="448"/>
      <c r="P35" s="448"/>
      <c r="Q35" s="449"/>
      <c r="R35" s="444" t="s">
        <v>29</v>
      </c>
      <c r="S35" s="445"/>
      <c r="T35" s="4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35" t="s">
        <v>29</v>
      </c>
      <c r="B36" s="436"/>
      <c r="C36" s="436"/>
      <c r="D36" s="437"/>
      <c r="E36" s="438" t="s">
        <v>29</v>
      </c>
      <c r="F36" s="439"/>
      <c r="G36" s="439"/>
      <c r="H36" s="482"/>
      <c r="I36" s="463" t="s">
        <v>29</v>
      </c>
      <c r="J36" s="482"/>
      <c r="K36" s="463" t="s">
        <v>29</v>
      </c>
      <c r="L36" s="442"/>
      <c r="M36" s="481"/>
      <c r="N36" s="447"/>
      <c r="O36" s="448"/>
      <c r="P36" s="448"/>
      <c r="Q36" s="449"/>
      <c r="R36" s="444" t="s">
        <v>29</v>
      </c>
      <c r="S36" s="445"/>
      <c r="T36" s="44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35" t="s">
        <v>29</v>
      </c>
      <c r="B37" s="436"/>
      <c r="C37" s="436"/>
      <c r="D37" s="437"/>
      <c r="E37" s="438" t="s">
        <v>29</v>
      </c>
      <c r="F37" s="439"/>
      <c r="G37" s="439"/>
      <c r="H37" s="482"/>
      <c r="I37" s="463" t="s">
        <v>29</v>
      </c>
      <c r="J37" s="482"/>
      <c r="K37" s="463" t="s">
        <v>29</v>
      </c>
      <c r="L37" s="442"/>
      <c r="M37" s="481"/>
      <c r="N37" s="447"/>
      <c r="O37" s="448"/>
      <c r="P37" s="448"/>
      <c r="Q37" s="449"/>
      <c r="R37" s="444" t="s">
        <v>29</v>
      </c>
      <c r="S37" s="445"/>
      <c r="T37" s="4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35" t="s">
        <v>29</v>
      </c>
      <c r="B38" s="436"/>
      <c r="C38" s="436"/>
      <c r="D38" s="437"/>
      <c r="E38" s="438" t="s">
        <v>29</v>
      </c>
      <c r="F38" s="439"/>
      <c r="G38" s="439"/>
      <c r="H38" s="439"/>
      <c r="I38" s="440" t="s">
        <v>29</v>
      </c>
      <c r="J38" s="441"/>
      <c r="K38" s="442" t="s">
        <v>29</v>
      </c>
      <c r="L38" s="442"/>
      <c r="M38" s="481"/>
      <c r="N38" s="447"/>
      <c r="O38" s="448"/>
      <c r="P38" s="448"/>
      <c r="Q38" s="449"/>
      <c r="R38" s="444" t="s">
        <v>29</v>
      </c>
      <c r="S38" s="445"/>
      <c r="T38" s="4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35" t="s">
        <v>30</v>
      </c>
      <c r="B39" s="436"/>
      <c r="C39" s="436"/>
      <c r="D39" s="437"/>
      <c r="E39" s="438" t="s">
        <v>29</v>
      </c>
      <c r="F39" s="439"/>
      <c r="G39" s="439"/>
      <c r="H39" s="439"/>
      <c r="I39" s="440" t="s">
        <v>29</v>
      </c>
      <c r="J39" s="441"/>
      <c r="K39" s="442" t="s">
        <v>29</v>
      </c>
      <c r="L39" s="442"/>
      <c r="M39" s="481"/>
      <c r="N39" s="447"/>
      <c r="O39" s="448"/>
      <c r="P39" s="448"/>
      <c r="Q39" s="449"/>
      <c r="R39" s="444" t="s">
        <v>29</v>
      </c>
      <c r="S39" s="445"/>
      <c r="T39" s="4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35" t="s">
        <v>29</v>
      </c>
      <c r="B40" s="436"/>
      <c r="C40" s="436"/>
      <c r="D40" s="437"/>
      <c r="E40" s="438" t="s">
        <v>29</v>
      </c>
      <c r="F40" s="439"/>
      <c r="G40" s="439"/>
      <c r="H40" s="439"/>
      <c r="I40" s="440" t="s">
        <v>29</v>
      </c>
      <c r="J40" s="441"/>
      <c r="K40" s="442" t="s">
        <v>29</v>
      </c>
      <c r="L40" s="442"/>
      <c r="M40" s="481"/>
      <c r="N40" s="447"/>
      <c r="O40" s="448"/>
      <c r="P40" s="448"/>
      <c r="Q40" s="449"/>
      <c r="R40" s="444" t="s">
        <v>29</v>
      </c>
      <c r="S40" s="445"/>
      <c r="T40" s="4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35" t="s">
        <v>29</v>
      </c>
      <c r="B41" s="436"/>
      <c r="C41" s="436"/>
      <c r="D41" s="437"/>
      <c r="E41" s="450" t="s">
        <v>29</v>
      </c>
      <c r="F41" s="451"/>
      <c r="G41" s="451"/>
      <c r="H41" s="451"/>
      <c r="I41" s="440" t="s">
        <v>29</v>
      </c>
      <c r="J41" s="441"/>
      <c r="K41" s="442" t="s">
        <v>29</v>
      </c>
      <c r="L41" s="442"/>
      <c r="M41" s="443"/>
      <c r="N41" s="447"/>
      <c r="O41" s="448"/>
      <c r="P41" s="448"/>
      <c r="Q41" s="449"/>
      <c r="R41" s="444" t="s">
        <v>29</v>
      </c>
      <c r="S41" s="445"/>
      <c r="T41" s="446"/>
    </row>
    <row r="42" spans="1:38">
      <c r="A42" s="435" t="s">
        <v>29</v>
      </c>
      <c r="B42" s="436"/>
      <c r="C42" s="436"/>
      <c r="D42" s="437"/>
      <c r="E42" s="450" t="s">
        <v>29</v>
      </c>
      <c r="F42" s="451"/>
      <c r="G42" s="451"/>
      <c r="H42" s="451"/>
      <c r="I42" s="440" t="s">
        <v>29</v>
      </c>
      <c r="J42" s="441"/>
      <c r="K42" s="442" t="s">
        <v>29</v>
      </c>
      <c r="L42" s="442"/>
      <c r="M42" s="443"/>
      <c r="N42" s="447"/>
      <c r="O42" s="448"/>
      <c r="P42" s="448"/>
      <c r="Q42" s="449"/>
      <c r="R42" s="444" t="s">
        <v>29</v>
      </c>
      <c r="S42" s="445"/>
      <c r="T42" s="446"/>
    </row>
    <row r="43" spans="1:38">
      <c r="A43" s="435" t="s">
        <v>29</v>
      </c>
      <c r="B43" s="436"/>
      <c r="C43" s="436"/>
      <c r="D43" s="437"/>
      <c r="E43" s="450" t="s">
        <v>29</v>
      </c>
      <c r="F43" s="451"/>
      <c r="G43" s="451"/>
      <c r="H43" s="451"/>
      <c r="I43" s="440" t="s">
        <v>29</v>
      </c>
      <c r="J43" s="441"/>
      <c r="K43" s="442" t="s">
        <v>29</v>
      </c>
      <c r="L43" s="442"/>
      <c r="M43" s="443"/>
      <c r="N43" s="447"/>
      <c r="O43" s="448"/>
      <c r="P43" s="448"/>
      <c r="Q43" s="449"/>
      <c r="R43" s="444" t="s">
        <v>29</v>
      </c>
      <c r="S43" s="445"/>
      <c r="T43" s="446"/>
    </row>
    <row r="44" spans="1:38">
      <c r="A44" s="435" t="s">
        <v>29</v>
      </c>
      <c r="B44" s="436"/>
      <c r="C44" s="436"/>
      <c r="D44" s="437"/>
      <c r="E44" s="450" t="s">
        <v>29</v>
      </c>
      <c r="F44" s="451"/>
      <c r="G44" s="451"/>
      <c r="H44" s="451"/>
      <c r="I44" s="440" t="s">
        <v>29</v>
      </c>
      <c r="J44" s="441"/>
      <c r="K44" s="442" t="s">
        <v>29</v>
      </c>
      <c r="L44" s="442"/>
      <c r="M44" s="443"/>
      <c r="N44" s="447"/>
      <c r="O44" s="448"/>
      <c r="P44" s="448"/>
      <c r="Q44" s="449"/>
      <c r="R44" s="444" t="s">
        <v>29</v>
      </c>
      <c r="S44" s="445"/>
      <c r="T44" s="446"/>
    </row>
    <row r="45" spans="1:38">
      <c r="A45" s="94"/>
      <c r="B45" s="99"/>
      <c r="C45" s="99"/>
      <c r="D45" s="100"/>
      <c r="E45" s="98"/>
      <c r="F45" s="101"/>
      <c r="G45" s="101"/>
      <c r="H45" s="101"/>
      <c r="I45" s="97"/>
      <c r="J45" s="102"/>
      <c r="K45" s="95"/>
      <c r="L45" s="95"/>
      <c r="M45" s="1"/>
      <c r="N45" s="447"/>
      <c r="O45" s="448"/>
      <c r="P45" s="448"/>
      <c r="Q45" s="449"/>
      <c r="R45" s="96"/>
      <c r="S45" s="103"/>
      <c r="T45" s="104"/>
    </row>
    <row r="46" spans="1:38">
      <c r="A46" s="435" t="s">
        <v>29</v>
      </c>
      <c r="B46" s="436" t="s">
        <v>28</v>
      </c>
      <c r="C46" s="436" t="s">
        <v>28</v>
      </c>
      <c r="D46" s="437" t="s">
        <v>28</v>
      </c>
      <c r="E46" s="438" t="s">
        <v>29</v>
      </c>
      <c r="F46" s="439"/>
      <c r="G46" s="439"/>
      <c r="H46" s="439"/>
      <c r="I46" s="440" t="s">
        <v>30</v>
      </c>
      <c r="J46" s="441"/>
      <c r="K46" s="442" t="s">
        <v>29</v>
      </c>
      <c r="L46" s="442"/>
      <c r="M46" s="443"/>
      <c r="N46" s="447"/>
      <c r="O46" s="448"/>
      <c r="P46" s="448"/>
      <c r="Q46" s="449"/>
      <c r="R46" s="444" t="s">
        <v>29</v>
      </c>
      <c r="S46" s="445"/>
      <c r="T46" s="446"/>
    </row>
    <row r="47" spans="1:38" ht="18.75" customHeight="1" thickBot="1">
      <c r="A47" s="421" t="s">
        <v>29</v>
      </c>
      <c r="B47" s="422" t="s">
        <v>28</v>
      </c>
      <c r="C47" s="422" t="s">
        <v>28</v>
      </c>
      <c r="D47" s="423" t="s">
        <v>28</v>
      </c>
      <c r="E47" s="424" t="s">
        <v>29</v>
      </c>
      <c r="F47" s="425"/>
      <c r="G47" s="425"/>
      <c r="H47" s="425"/>
      <c r="I47" s="426" t="s">
        <v>29</v>
      </c>
      <c r="J47" s="427"/>
      <c r="K47" s="428" t="s">
        <v>29</v>
      </c>
      <c r="L47" s="428"/>
      <c r="M47" s="316"/>
      <c r="N47" s="429"/>
      <c r="O47" s="430"/>
      <c r="P47" s="430"/>
      <c r="Q47" s="431"/>
      <c r="R47" s="432" t="s">
        <v>29</v>
      </c>
      <c r="S47" s="433"/>
      <c r="T47" s="434"/>
    </row>
    <row r="48" spans="1:38" ht="19.5" thickTop="1">
      <c r="A48" s="27" t="s">
        <v>23</v>
      </c>
      <c r="B48" s="28"/>
      <c r="C48" s="28"/>
      <c r="D48" s="28"/>
    </row>
  </sheetData>
  <mergeCells count="137"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E8:H8"/>
    <mergeCell ref="I8:L8"/>
    <mergeCell ref="M8:P9"/>
    <mergeCell ref="A9:D9"/>
    <mergeCell ref="E9:H9"/>
    <mergeCell ref="I9:K9"/>
    <mergeCell ref="B12:J12"/>
    <mergeCell ref="K12:P12"/>
    <mergeCell ref="Q12:T12"/>
    <mergeCell ref="Q8:T8"/>
    <mergeCell ref="Q9:T9"/>
    <mergeCell ref="Q14:T14"/>
    <mergeCell ref="Q15:T15"/>
    <mergeCell ref="K14:P14"/>
    <mergeCell ref="K15:P15"/>
    <mergeCell ref="K16:P16"/>
    <mergeCell ref="K17:P17"/>
    <mergeCell ref="Q13:T13"/>
    <mergeCell ref="A10:C10"/>
    <mergeCell ref="E10:G10"/>
    <mergeCell ref="I10:K10"/>
    <mergeCell ref="M10:O10"/>
    <mergeCell ref="Q10:S10"/>
    <mergeCell ref="A11:P11"/>
    <mergeCell ref="K13:P13"/>
    <mergeCell ref="Q18:T18"/>
    <mergeCell ref="Q19:T19"/>
    <mergeCell ref="Q16:T16"/>
    <mergeCell ref="K18:P18"/>
    <mergeCell ref="K19:P19"/>
    <mergeCell ref="Q22:T22"/>
    <mergeCell ref="Q23:T23"/>
    <mergeCell ref="Q20:T20"/>
    <mergeCell ref="Q21:T21"/>
    <mergeCell ref="K20:P20"/>
    <mergeCell ref="K21:P21"/>
    <mergeCell ref="K22:P22"/>
    <mergeCell ref="K23:P23"/>
    <mergeCell ref="Q17:T17"/>
    <mergeCell ref="K24:P24"/>
    <mergeCell ref="K25:P25"/>
    <mergeCell ref="K26:P26"/>
    <mergeCell ref="K27:P27"/>
    <mergeCell ref="K28:P28"/>
    <mergeCell ref="K29:P29"/>
    <mergeCell ref="K30:P30"/>
    <mergeCell ref="A31:J31"/>
    <mergeCell ref="K31:O31"/>
    <mergeCell ref="R34:T34"/>
    <mergeCell ref="A35:D35"/>
    <mergeCell ref="E35:H35"/>
    <mergeCell ref="I35:J35"/>
    <mergeCell ref="K35:M35"/>
    <mergeCell ref="N35:Q35"/>
    <mergeCell ref="R35:T35"/>
    <mergeCell ref="A32:Q32"/>
    <mergeCell ref="A34:D34"/>
    <mergeCell ref="E34:H34"/>
    <mergeCell ref="I34:J34"/>
    <mergeCell ref="K34:M34"/>
    <mergeCell ref="N34:Q34"/>
    <mergeCell ref="A37:D37"/>
    <mergeCell ref="E37:H37"/>
    <mergeCell ref="I37:J37"/>
    <mergeCell ref="K37:M37"/>
    <mergeCell ref="N37:Q37"/>
    <mergeCell ref="R37:T37"/>
    <mergeCell ref="A36:D36"/>
    <mergeCell ref="E36:H36"/>
    <mergeCell ref="I36:J36"/>
    <mergeCell ref="K36:M36"/>
    <mergeCell ref="N36:Q36"/>
    <mergeCell ref="R36:T36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N46:Q46"/>
    <mergeCell ref="A44:D44"/>
    <mergeCell ref="E44:H44"/>
    <mergeCell ref="I44:J44"/>
    <mergeCell ref="K44:M44"/>
    <mergeCell ref="N44:Q44"/>
    <mergeCell ref="R44:T44"/>
    <mergeCell ref="N45:Q45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R46:T46"/>
  </mergeCells>
  <phoneticPr fontId="3"/>
  <dataValidations count="3">
    <dataValidation allowBlank="1" showInputMessage="1" sqref="Q13:Q31 A31 R24:T31 P31 B13:B30 J22 K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I9:K9" xr:uid="{C7D1D1A4-E33A-4497-9080-1A039AE4392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2AA7F-0666-4295-819A-64CFE03E123E}">
  <sheetPr>
    <tabColor rgb="FF00B050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124</v>
      </c>
    </row>
    <row r="2" spans="1:38" s="9" customFormat="1">
      <c r="A2" s="92" t="str">
        <f>'全体 (ZEB普及促進)'!A2</f>
        <v>建築物等のＺＥＢ化・省ＣＯ２化普及加速事業　経費内訳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"/>
      <c r="V2" s="3"/>
      <c r="W2" s="6"/>
      <c r="X2" s="6"/>
      <c r="Y2" s="6"/>
      <c r="Z2" s="6"/>
      <c r="AA2" s="6"/>
      <c r="AB2" s="4"/>
      <c r="AC2" s="6"/>
      <c r="AD2" s="129" t="s">
        <v>88</v>
      </c>
      <c r="AE2" s="6"/>
      <c r="AF2" s="8"/>
      <c r="AG2" s="8"/>
      <c r="AH2" s="8"/>
      <c r="AI2" s="8"/>
      <c r="AJ2" s="8"/>
      <c r="AK2" s="8"/>
      <c r="AL2" s="8"/>
    </row>
    <row r="3" spans="1:38">
      <c r="A3" s="93" t="str">
        <f>'全体 (ZEB普及促進)'!A3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109" t="s">
        <v>89</v>
      </c>
      <c r="AE3" s="4"/>
    </row>
    <row r="4" spans="1:38" ht="19.5" thickBot="1">
      <c r="A4" s="14" t="s">
        <v>123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8" t="s">
        <v>15</v>
      </c>
      <c r="F5" s="419"/>
      <c r="G5" s="419"/>
      <c r="H5" s="420"/>
      <c r="I5" s="418" t="s">
        <v>1</v>
      </c>
      <c r="J5" s="419"/>
      <c r="K5" s="419"/>
      <c r="L5" s="420"/>
      <c r="M5" s="418" t="s">
        <v>17</v>
      </c>
      <c r="N5" s="419"/>
      <c r="O5" s="419"/>
      <c r="P5" s="420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6"/>
      <c r="F6" s="247"/>
      <c r="G6" s="247"/>
      <c r="H6" s="248"/>
      <c r="I6" s="246" t="s">
        <v>2</v>
      </c>
      <c r="J6" s="247"/>
      <c r="K6" s="247"/>
      <c r="L6" s="248"/>
      <c r="M6" s="246"/>
      <c r="N6" s="247"/>
      <c r="O6" s="247"/>
      <c r="P6" s="248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79"/>
      <c r="B7" s="480"/>
      <c r="C7" s="480"/>
      <c r="D7" s="7" t="s">
        <v>3</v>
      </c>
      <c r="E7" s="479"/>
      <c r="F7" s="480"/>
      <c r="G7" s="480"/>
      <c r="H7" s="7" t="s">
        <v>3</v>
      </c>
      <c r="I7" s="399">
        <f>A7-E7</f>
        <v>0</v>
      </c>
      <c r="J7" s="400"/>
      <c r="K7" s="400"/>
      <c r="L7" s="7" t="s">
        <v>3</v>
      </c>
      <c r="M7" s="399">
        <f>K31</f>
        <v>0</v>
      </c>
      <c r="N7" s="400"/>
      <c r="O7" s="400"/>
      <c r="P7" s="7" t="s">
        <v>3</v>
      </c>
      <c r="Q7" s="479">
        <v>0</v>
      </c>
      <c r="R7" s="480"/>
      <c r="S7" s="480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1" t="s">
        <v>10</v>
      </c>
      <c r="F8" s="402"/>
      <c r="G8" s="402"/>
      <c r="H8" s="403"/>
      <c r="I8" s="401" t="s">
        <v>12</v>
      </c>
      <c r="J8" s="402"/>
      <c r="K8" s="402"/>
      <c r="L8" s="403"/>
      <c r="M8" s="404" t="s">
        <v>118</v>
      </c>
      <c r="N8" s="405"/>
      <c r="O8" s="405"/>
      <c r="P8" s="406"/>
      <c r="Q8" s="401" t="s">
        <v>119</v>
      </c>
      <c r="R8" s="402"/>
      <c r="S8" s="402"/>
      <c r="T8" s="40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0" t="s">
        <v>9</v>
      </c>
      <c r="B9" s="411"/>
      <c r="C9" s="417"/>
      <c r="D9" s="412"/>
      <c r="E9" s="410" t="s">
        <v>11</v>
      </c>
      <c r="F9" s="411"/>
      <c r="G9" s="417"/>
      <c r="H9" s="412"/>
      <c r="I9" s="270" t="s">
        <v>74</v>
      </c>
      <c r="J9" s="271"/>
      <c r="K9" s="271"/>
      <c r="L9" s="81">
        <f>'全体 (ZEB普及促進)'!$L$9</f>
        <v>0.5</v>
      </c>
      <c r="M9" s="407"/>
      <c r="N9" s="408"/>
      <c r="O9" s="408"/>
      <c r="P9" s="409"/>
      <c r="Q9" s="410" t="s">
        <v>120</v>
      </c>
      <c r="R9" s="411"/>
      <c r="S9" s="411"/>
      <c r="T9" s="412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99">
        <f>IF(M7&gt;Q7,Q7,M7)</f>
        <v>0</v>
      </c>
      <c r="B10" s="400"/>
      <c r="C10" s="400"/>
      <c r="D10" s="7" t="s">
        <v>3</v>
      </c>
      <c r="E10" s="399">
        <f>IF(I7&gt;A10,A10,I7)</f>
        <v>0</v>
      </c>
      <c r="F10" s="400"/>
      <c r="G10" s="400"/>
      <c r="H10" s="7" t="s">
        <v>3</v>
      </c>
      <c r="I10" s="249">
        <f>ROUNDDOWN(E10*L9,-3)</f>
        <v>0</v>
      </c>
      <c r="J10" s="250"/>
      <c r="K10" s="250"/>
      <c r="L10" s="7" t="s">
        <v>3</v>
      </c>
      <c r="M10" s="399">
        <f>ROUNDDOWN(Q7*L9,-3)</f>
        <v>0</v>
      </c>
      <c r="N10" s="400"/>
      <c r="O10" s="400"/>
      <c r="P10" s="7" t="s">
        <v>3</v>
      </c>
      <c r="Q10" s="399">
        <f>M10-I10</f>
        <v>0</v>
      </c>
      <c r="R10" s="400"/>
      <c r="S10" s="400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3" t="s">
        <v>18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47"/>
      <c r="N11" s="247"/>
      <c r="O11" s="247"/>
      <c r="P11" s="247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4" t="s">
        <v>6</v>
      </c>
      <c r="C12" s="226"/>
      <c r="D12" s="226"/>
      <c r="E12" s="226"/>
      <c r="F12" s="226"/>
      <c r="G12" s="226"/>
      <c r="H12" s="226"/>
      <c r="I12" s="226"/>
      <c r="J12" s="226"/>
      <c r="K12" s="225" t="s">
        <v>32</v>
      </c>
      <c r="L12" s="226"/>
      <c r="M12" s="226"/>
      <c r="N12" s="226"/>
      <c r="O12" s="226"/>
      <c r="P12" s="227"/>
      <c r="Q12" s="225" t="s">
        <v>33</v>
      </c>
      <c r="R12" s="226"/>
      <c r="S12" s="226"/>
      <c r="T12" s="22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4"/>
      <c r="L13" s="415"/>
      <c r="M13" s="415"/>
      <c r="N13" s="415"/>
      <c r="O13" s="415"/>
      <c r="P13" s="416"/>
      <c r="Q13" s="231"/>
      <c r="R13" s="232"/>
      <c r="S13" s="232"/>
      <c r="T13" s="233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3"/>
      <c r="L14" s="394"/>
      <c r="M14" s="394"/>
      <c r="N14" s="394"/>
      <c r="O14" s="394"/>
      <c r="P14" s="395"/>
      <c r="Q14" s="212"/>
      <c r="R14" s="213"/>
      <c r="S14" s="213"/>
      <c r="T14" s="21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3"/>
      <c r="L15" s="394"/>
      <c r="M15" s="394"/>
      <c r="N15" s="394"/>
      <c r="O15" s="394"/>
      <c r="P15" s="395"/>
      <c r="Q15" s="219"/>
      <c r="R15" s="220"/>
      <c r="S15" s="220"/>
      <c r="T15" s="22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3"/>
      <c r="L16" s="394"/>
      <c r="M16" s="394"/>
      <c r="N16" s="394"/>
      <c r="O16" s="394"/>
      <c r="P16" s="395"/>
      <c r="Q16" s="212"/>
      <c r="R16" s="213"/>
      <c r="S16" s="213"/>
      <c r="T16" s="21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3"/>
      <c r="L17" s="394"/>
      <c r="M17" s="394"/>
      <c r="N17" s="394"/>
      <c r="O17" s="394"/>
      <c r="P17" s="395"/>
      <c r="Q17" s="212"/>
      <c r="R17" s="213"/>
      <c r="S17" s="213"/>
      <c r="T17" s="21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3"/>
      <c r="L18" s="394"/>
      <c r="M18" s="394"/>
      <c r="N18" s="394"/>
      <c r="O18" s="394"/>
      <c r="P18" s="395"/>
      <c r="Q18" s="212"/>
      <c r="R18" s="213"/>
      <c r="S18" s="213"/>
      <c r="T18" s="21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3"/>
      <c r="L19" s="394"/>
      <c r="M19" s="394"/>
      <c r="N19" s="394"/>
      <c r="O19" s="394"/>
      <c r="P19" s="395"/>
      <c r="Q19" s="212"/>
      <c r="R19" s="213"/>
      <c r="S19" s="213"/>
      <c r="T19" s="21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3"/>
      <c r="L20" s="394"/>
      <c r="M20" s="394"/>
      <c r="N20" s="394"/>
      <c r="O20" s="394"/>
      <c r="P20" s="395"/>
      <c r="Q20" s="219"/>
      <c r="R20" s="220"/>
      <c r="S20" s="220"/>
      <c r="T20" s="22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3"/>
      <c r="L21" s="394"/>
      <c r="M21" s="394"/>
      <c r="N21" s="394"/>
      <c r="O21" s="394"/>
      <c r="P21" s="395"/>
      <c r="Q21" s="212"/>
      <c r="R21" s="213"/>
      <c r="S21" s="213"/>
      <c r="T21" s="21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3"/>
      <c r="L22" s="394"/>
      <c r="M22" s="394"/>
      <c r="N22" s="394"/>
      <c r="O22" s="394"/>
      <c r="P22" s="395"/>
      <c r="Q22" s="212"/>
      <c r="R22" s="213"/>
      <c r="S22" s="213"/>
      <c r="T22" s="21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3"/>
      <c r="L23" s="394"/>
      <c r="M23" s="394"/>
      <c r="N23" s="394"/>
      <c r="O23" s="394"/>
      <c r="P23" s="395"/>
      <c r="Q23" s="212"/>
      <c r="R23" s="213"/>
      <c r="S23" s="213"/>
      <c r="T23" s="21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3"/>
      <c r="L24" s="394"/>
      <c r="M24" s="394"/>
      <c r="N24" s="394"/>
      <c r="O24" s="394"/>
      <c r="P24" s="395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3"/>
      <c r="L25" s="394"/>
      <c r="M25" s="394"/>
      <c r="N25" s="394"/>
      <c r="O25" s="394"/>
      <c r="P25" s="395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3"/>
      <c r="L26" s="394"/>
      <c r="M26" s="394"/>
      <c r="N26" s="394"/>
      <c r="O26" s="394"/>
      <c r="P26" s="395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3"/>
      <c r="L27" s="394"/>
      <c r="M27" s="394"/>
      <c r="N27" s="394"/>
      <c r="O27" s="394"/>
      <c r="P27" s="395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3"/>
      <c r="L28" s="394"/>
      <c r="M28" s="394"/>
      <c r="N28" s="394"/>
      <c r="O28" s="394"/>
      <c r="P28" s="395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3"/>
      <c r="L29" s="394"/>
      <c r="M29" s="394"/>
      <c r="N29" s="394"/>
      <c r="O29" s="394"/>
      <c r="P29" s="395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6"/>
      <c r="L30" s="397"/>
      <c r="M30" s="397"/>
      <c r="N30" s="397"/>
      <c r="O30" s="397"/>
      <c r="P30" s="398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5" t="s">
        <v>21</v>
      </c>
      <c r="B31" s="276"/>
      <c r="C31" s="276"/>
      <c r="D31" s="276"/>
      <c r="E31" s="276"/>
      <c r="F31" s="276"/>
      <c r="G31" s="276"/>
      <c r="H31" s="276"/>
      <c r="I31" s="276"/>
      <c r="J31" s="277"/>
      <c r="K31" s="278">
        <f>SUM(K13:P30)</f>
        <v>0</v>
      </c>
      <c r="L31" s="279"/>
      <c r="M31" s="279"/>
      <c r="N31" s="279"/>
      <c r="O31" s="279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3" t="s">
        <v>24</v>
      </c>
      <c r="B32" s="283"/>
      <c r="C32" s="283"/>
      <c r="D32" s="283"/>
      <c r="E32" s="283"/>
      <c r="F32" s="283"/>
      <c r="G32" s="283"/>
      <c r="H32" s="283"/>
      <c r="I32" s="283"/>
      <c r="J32" s="283"/>
      <c r="K32" s="283"/>
      <c r="L32" s="283"/>
      <c r="M32" s="283"/>
      <c r="N32" s="283"/>
      <c r="O32" s="283"/>
      <c r="P32" s="283"/>
      <c r="Q32" s="283"/>
      <c r="R32" s="18"/>
      <c r="S32" s="18"/>
      <c r="T32" s="9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467" t="s">
        <v>29</v>
      </c>
      <c r="B34" s="483"/>
      <c r="C34" s="483"/>
      <c r="D34" s="484"/>
      <c r="E34" s="470" t="s">
        <v>29</v>
      </c>
      <c r="F34" s="485"/>
      <c r="G34" s="485"/>
      <c r="H34" s="486"/>
      <c r="I34" s="473" t="s">
        <v>29</v>
      </c>
      <c r="J34" s="486"/>
      <c r="K34" s="473" t="s">
        <v>29</v>
      </c>
      <c r="L34" s="475"/>
      <c r="M34" s="487"/>
      <c r="N34" s="476"/>
      <c r="O34" s="477"/>
      <c r="P34" s="477"/>
      <c r="Q34" s="478"/>
      <c r="R34" s="444" t="s">
        <v>29</v>
      </c>
      <c r="S34" s="445"/>
      <c r="T34" s="44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35" t="s">
        <v>29</v>
      </c>
      <c r="B35" s="436"/>
      <c r="C35" s="436"/>
      <c r="D35" s="437"/>
      <c r="E35" s="438" t="s">
        <v>29</v>
      </c>
      <c r="F35" s="439"/>
      <c r="G35" s="439"/>
      <c r="H35" s="482"/>
      <c r="I35" s="463" t="s">
        <v>29</v>
      </c>
      <c r="J35" s="482"/>
      <c r="K35" s="463" t="s">
        <v>29</v>
      </c>
      <c r="L35" s="442"/>
      <c r="M35" s="481"/>
      <c r="N35" s="447"/>
      <c r="O35" s="448"/>
      <c r="P35" s="448"/>
      <c r="Q35" s="449"/>
      <c r="R35" s="444" t="s">
        <v>29</v>
      </c>
      <c r="S35" s="445"/>
      <c r="T35" s="446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35" t="s">
        <v>29</v>
      </c>
      <c r="B36" s="436"/>
      <c r="C36" s="436"/>
      <c r="D36" s="437"/>
      <c r="E36" s="438" t="s">
        <v>29</v>
      </c>
      <c r="F36" s="439"/>
      <c r="G36" s="439"/>
      <c r="H36" s="482"/>
      <c r="I36" s="463" t="s">
        <v>29</v>
      </c>
      <c r="J36" s="482"/>
      <c r="K36" s="463" t="s">
        <v>29</v>
      </c>
      <c r="L36" s="442"/>
      <c r="M36" s="481"/>
      <c r="N36" s="447"/>
      <c r="O36" s="448"/>
      <c r="P36" s="448"/>
      <c r="Q36" s="449"/>
      <c r="R36" s="444" t="s">
        <v>29</v>
      </c>
      <c r="S36" s="445"/>
      <c r="T36" s="446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35" t="s">
        <v>29</v>
      </c>
      <c r="B37" s="436"/>
      <c r="C37" s="436"/>
      <c r="D37" s="437"/>
      <c r="E37" s="438" t="s">
        <v>29</v>
      </c>
      <c r="F37" s="439"/>
      <c r="G37" s="439"/>
      <c r="H37" s="482"/>
      <c r="I37" s="463" t="s">
        <v>29</v>
      </c>
      <c r="J37" s="482"/>
      <c r="K37" s="463" t="s">
        <v>29</v>
      </c>
      <c r="L37" s="442"/>
      <c r="M37" s="481"/>
      <c r="N37" s="447"/>
      <c r="O37" s="448"/>
      <c r="P37" s="448"/>
      <c r="Q37" s="449"/>
      <c r="R37" s="444" t="s">
        <v>29</v>
      </c>
      <c r="S37" s="445"/>
      <c r="T37" s="446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35" t="s">
        <v>29</v>
      </c>
      <c r="B38" s="436"/>
      <c r="C38" s="436"/>
      <c r="D38" s="437"/>
      <c r="E38" s="438" t="s">
        <v>29</v>
      </c>
      <c r="F38" s="439"/>
      <c r="G38" s="439"/>
      <c r="H38" s="439"/>
      <c r="I38" s="440" t="s">
        <v>29</v>
      </c>
      <c r="J38" s="441"/>
      <c r="K38" s="442" t="s">
        <v>29</v>
      </c>
      <c r="L38" s="442"/>
      <c r="M38" s="481"/>
      <c r="N38" s="447"/>
      <c r="O38" s="448"/>
      <c r="P38" s="448"/>
      <c r="Q38" s="449"/>
      <c r="R38" s="444" t="s">
        <v>29</v>
      </c>
      <c r="S38" s="445"/>
      <c r="T38" s="446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35" t="s">
        <v>30</v>
      </c>
      <c r="B39" s="436"/>
      <c r="C39" s="436"/>
      <c r="D39" s="437"/>
      <c r="E39" s="438" t="s">
        <v>29</v>
      </c>
      <c r="F39" s="439"/>
      <c r="G39" s="439"/>
      <c r="H39" s="439"/>
      <c r="I39" s="440" t="s">
        <v>29</v>
      </c>
      <c r="J39" s="441"/>
      <c r="K39" s="442" t="s">
        <v>29</v>
      </c>
      <c r="L39" s="442"/>
      <c r="M39" s="481"/>
      <c r="N39" s="447"/>
      <c r="O39" s="448"/>
      <c r="P39" s="448"/>
      <c r="Q39" s="449"/>
      <c r="R39" s="444" t="s">
        <v>29</v>
      </c>
      <c r="S39" s="445"/>
      <c r="T39" s="446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35" t="s">
        <v>29</v>
      </c>
      <c r="B40" s="436"/>
      <c r="C40" s="436"/>
      <c r="D40" s="437"/>
      <c r="E40" s="438" t="s">
        <v>29</v>
      </c>
      <c r="F40" s="439"/>
      <c r="G40" s="439"/>
      <c r="H40" s="439"/>
      <c r="I40" s="440" t="s">
        <v>29</v>
      </c>
      <c r="J40" s="441"/>
      <c r="K40" s="442" t="s">
        <v>29</v>
      </c>
      <c r="L40" s="442"/>
      <c r="M40" s="481"/>
      <c r="N40" s="447"/>
      <c r="O40" s="448"/>
      <c r="P40" s="448"/>
      <c r="Q40" s="449"/>
      <c r="R40" s="444" t="s">
        <v>29</v>
      </c>
      <c r="S40" s="445"/>
      <c r="T40" s="446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35" t="s">
        <v>29</v>
      </c>
      <c r="B41" s="436"/>
      <c r="C41" s="436"/>
      <c r="D41" s="437"/>
      <c r="E41" s="450" t="s">
        <v>29</v>
      </c>
      <c r="F41" s="451"/>
      <c r="G41" s="451"/>
      <c r="H41" s="451"/>
      <c r="I41" s="440" t="s">
        <v>29</v>
      </c>
      <c r="J41" s="441"/>
      <c r="K41" s="442" t="s">
        <v>29</v>
      </c>
      <c r="L41" s="442"/>
      <c r="M41" s="443"/>
      <c r="N41" s="447"/>
      <c r="O41" s="448"/>
      <c r="P41" s="448"/>
      <c r="Q41" s="449"/>
      <c r="R41" s="444" t="s">
        <v>29</v>
      </c>
      <c r="S41" s="445"/>
      <c r="T41" s="446"/>
    </row>
    <row r="42" spans="1:38">
      <c r="A42" s="435" t="s">
        <v>29</v>
      </c>
      <c r="B42" s="436"/>
      <c r="C42" s="436"/>
      <c r="D42" s="437"/>
      <c r="E42" s="450" t="s">
        <v>29</v>
      </c>
      <c r="F42" s="451"/>
      <c r="G42" s="451"/>
      <c r="H42" s="451"/>
      <c r="I42" s="440" t="s">
        <v>29</v>
      </c>
      <c r="J42" s="441"/>
      <c r="K42" s="442" t="s">
        <v>29</v>
      </c>
      <c r="L42" s="442"/>
      <c r="M42" s="443"/>
      <c r="N42" s="447"/>
      <c r="O42" s="448"/>
      <c r="P42" s="448"/>
      <c r="Q42" s="449"/>
      <c r="R42" s="444" t="s">
        <v>29</v>
      </c>
      <c r="S42" s="445"/>
      <c r="T42" s="446"/>
    </row>
    <row r="43" spans="1:38">
      <c r="A43" s="435" t="s">
        <v>29</v>
      </c>
      <c r="B43" s="436"/>
      <c r="C43" s="436"/>
      <c r="D43" s="437"/>
      <c r="E43" s="450" t="s">
        <v>29</v>
      </c>
      <c r="F43" s="451"/>
      <c r="G43" s="451"/>
      <c r="H43" s="451"/>
      <c r="I43" s="440" t="s">
        <v>29</v>
      </c>
      <c r="J43" s="441"/>
      <c r="K43" s="442" t="s">
        <v>29</v>
      </c>
      <c r="L43" s="442"/>
      <c r="M43" s="443"/>
      <c r="N43" s="447"/>
      <c r="O43" s="448"/>
      <c r="P43" s="448"/>
      <c r="Q43" s="449"/>
      <c r="R43" s="444" t="s">
        <v>29</v>
      </c>
      <c r="S43" s="445"/>
      <c r="T43" s="446"/>
    </row>
    <row r="44" spans="1:38">
      <c r="A44" s="435" t="s">
        <v>29</v>
      </c>
      <c r="B44" s="436"/>
      <c r="C44" s="436"/>
      <c r="D44" s="437"/>
      <c r="E44" s="450" t="s">
        <v>29</v>
      </c>
      <c r="F44" s="451"/>
      <c r="G44" s="451"/>
      <c r="H44" s="451"/>
      <c r="I44" s="440" t="s">
        <v>29</v>
      </c>
      <c r="J44" s="441"/>
      <c r="K44" s="442" t="s">
        <v>29</v>
      </c>
      <c r="L44" s="442"/>
      <c r="M44" s="443"/>
      <c r="N44" s="447"/>
      <c r="O44" s="448"/>
      <c r="P44" s="448"/>
      <c r="Q44" s="449"/>
      <c r="R44" s="444" t="s">
        <v>29</v>
      </c>
      <c r="S44" s="445"/>
      <c r="T44" s="446"/>
    </row>
    <row r="45" spans="1:38">
      <c r="A45" s="94"/>
      <c r="B45" s="99"/>
      <c r="C45" s="99"/>
      <c r="D45" s="100"/>
      <c r="E45" s="98"/>
      <c r="F45" s="101"/>
      <c r="G45" s="101"/>
      <c r="H45" s="101"/>
      <c r="I45" s="97"/>
      <c r="J45" s="102"/>
      <c r="K45" s="95"/>
      <c r="L45" s="95"/>
      <c r="M45" s="1"/>
      <c r="N45" s="447"/>
      <c r="O45" s="448"/>
      <c r="P45" s="448"/>
      <c r="Q45" s="449"/>
      <c r="R45" s="96"/>
      <c r="S45" s="103"/>
      <c r="T45" s="104"/>
    </row>
    <row r="46" spans="1:38">
      <c r="A46" s="435" t="s">
        <v>29</v>
      </c>
      <c r="B46" s="436" t="s">
        <v>28</v>
      </c>
      <c r="C46" s="436" t="s">
        <v>28</v>
      </c>
      <c r="D46" s="437" t="s">
        <v>28</v>
      </c>
      <c r="E46" s="438" t="s">
        <v>29</v>
      </c>
      <c r="F46" s="439"/>
      <c r="G46" s="439"/>
      <c r="H46" s="439"/>
      <c r="I46" s="440" t="s">
        <v>30</v>
      </c>
      <c r="J46" s="441"/>
      <c r="K46" s="442" t="s">
        <v>29</v>
      </c>
      <c r="L46" s="442"/>
      <c r="M46" s="443"/>
      <c r="N46" s="447"/>
      <c r="O46" s="448"/>
      <c r="P46" s="448"/>
      <c r="Q46" s="449"/>
      <c r="R46" s="444" t="s">
        <v>29</v>
      </c>
      <c r="S46" s="445"/>
      <c r="T46" s="446"/>
    </row>
    <row r="47" spans="1:38" ht="18.75" customHeight="1" thickBot="1">
      <c r="A47" s="421" t="s">
        <v>29</v>
      </c>
      <c r="B47" s="422" t="s">
        <v>28</v>
      </c>
      <c r="C47" s="422" t="s">
        <v>28</v>
      </c>
      <c r="D47" s="423" t="s">
        <v>28</v>
      </c>
      <c r="E47" s="424" t="s">
        <v>29</v>
      </c>
      <c r="F47" s="425"/>
      <c r="G47" s="425"/>
      <c r="H47" s="425"/>
      <c r="I47" s="426" t="s">
        <v>29</v>
      </c>
      <c r="J47" s="427"/>
      <c r="K47" s="428" t="s">
        <v>29</v>
      </c>
      <c r="L47" s="428"/>
      <c r="M47" s="316"/>
      <c r="N47" s="429"/>
      <c r="O47" s="430"/>
      <c r="P47" s="430"/>
      <c r="Q47" s="431"/>
      <c r="R47" s="432" t="s">
        <v>29</v>
      </c>
      <c r="S47" s="433"/>
      <c r="T47" s="434"/>
    </row>
    <row r="48" spans="1:38" ht="19.5" thickTop="1">
      <c r="A48" s="27" t="s">
        <v>23</v>
      </c>
      <c r="B48" s="28"/>
      <c r="C48" s="28"/>
      <c r="D48" s="28"/>
    </row>
  </sheetData>
  <mergeCells count="137">
    <mergeCell ref="Q7:S7"/>
    <mergeCell ref="E8:H8"/>
    <mergeCell ref="I8:L8"/>
    <mergeCell ref="M8:P9"/>
    <mergeCell ref="A9:D9"/>
    <mergeCell ref="E9:H9"/>
    <mergeCell ref="I9:K9"/>
    <mergeCell ref="E5:H6"/>
    <mergeCell ref="I5:L5"/>
    <mergeCell ref="M5:P6"/>
    <mergeCell ref="I6:L6"/>
    <mergeCell ref="A7:C7"/>
    <mergeCell ref="E7:G7"/>
    <mergeCell ref="I7:K7"/>
    <mergeCell ref="M7:O7"/>
    <mergeCell ref="Q8:T8"/>
    <mergeCell ref="Q9:T9"/>
    <mergeCell ref="B12:J12"/>
    <mergeCell ref="K12:P12"/>
    <mergeCell ref="Q12:T12"/>
    <mergeCell ref="K13:P13"/>
    <mergeCell ref="Q13:T13"/>
    <mergeCell ref="K14:P14"/>
    <mergeCell ref="Q14:T14"/>
    <mergeCell ref="A10:C10"/>
    <mergeCell ref="E10:G10"/>
    <mergeCell ref="I10:K10"/>
    <mergeCell ref="M10:O10"/>
    <mergeCell ref="Q10:S10"/>
    <mergeCell ref="A11:P11"/>
    <mergeCell ref="K18:P18"/>
    <mergeCell ref="Q18:T18"/>
    <mergeCell ref="K19:P19"/>
    <mergeCell ref="Q19:T19"/>
    <mergeCell ref="K20:P20"/>
    <mergeCell ref="Q20:T20"/>
    <mergeCell ref="K15:P15"/>
    <mergeCell ref="Q15:T15"/>
    <mergeCell ref="K16:P16"/>
    <mergeCell ref="Q16:T16"/>
    <mergeCell ref="K17:P17"/>
    <mergeCell ref="Q17:T17"/>
    <mergeCell ref="K24:P24"/>
    <mergeCell ref="K25:P25"/>
    <mergeCell ref="K26:P26"/>
    <mergeCell ref="K27:P27"/>
    <mergeCell ref="K28:P28"/>
    <mergeCell ref="K29:P29"/>
    <mergeCell ref="K21:P21"/>
    <mergeCell ref="Q21:T21"/>
    <mergeCell ref="K22:P22"/>
    <mergeCell ref="Q22:T22"/>
    <mergeCell ref="K23:P23"/>
    <mergeCell ref="Q23:T23"/>
    <mergeCell ref="K30:P30"/>
    <mergeCell ref="A31:J31"/>
    <mergeCell ref="K31:O31"/>
    <mergeCell ref="A32:Q32"/>
    <mergeCell ref="A34:D34"/>
    <mergeCell ref="E34:H34"/>
    <mergeCell ref="I34:J34"/>
    <mergeCell ref="K34:M34"/>
    <mergeCell ref="N34:Q34"/>
    <mergeCell ref="A36:D36"/>
    <mergeCell ref="E36:H36"/>
    <mergeCell ref="I36:J36"/>
    <mergeCell ref="K36:M36"/>
    <mergeCell ref="N36:Q36"/>
    <mergeCell ref="R36:T36"/>
    <mergeCell ref="R34:T34"/>
    <mergeCell ref="A35:D35"/>
    <mergeCell ref="E35:H35"/>
    <mergeCell ref="I35:J35"/>
    <mergeCell ref="K35:M35"/>
    <mergeCell ref="N35:Q35"/>
    <mergeCell ref="R35:T35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R46:T46"/>
    <mergeCell ref="A47:D47"/>
    <mergeCell ref="E47:H47"/>
    <mergeCell ref="I47:J47"/>
    <mergeCell ref="K47:M47"/>
    <mergeCell ref="N47:Q47"/>
    <mergeCell ref="R47:T47"/>
    <mergeCell ref="N45:Q45"/>
    <mergeCell ref="A46:D46"/>
    <mergeCell ref="E46:H46"/>
    <mergeCell ref="I46:J46"/>
    <mergeCell ref="K46:M46"/>
    <mergeCell ref="N46:Q46"/>
  </mergeCells>
  <phoneticPr fontId="3"/>
  <dataValidations count="3">
    <dataValidation type="list" allowBlank="1" showInputMessage="1" sqref="A13:A30" xr:uid="{90969912-5F7D-4014-AC71-D9A11EA3C143}">
      <formula1>"BELS,設備費,工事費,事務費"</formula1>
    </dataValidation>
    <dataValidation allowBlank="1" showInputMessage="1" sqref="Q13:Q31 A31 R24:T31 P31 B13:B30 J22 K30" xr:uid="{77692CDA-44A2-4FF3-AAAD-D9C58DAA9ED8}"/>
    <dataValidation type="list" allowBlank="1" showInputMessage="1" showErrorMessage="1" sqref="I9:K9" xr:uid="{608F2238-2C94-4324-BE18-2725EA42D1AB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はじめに </vt:lpstr>
      <vt:lpstr>記入例（消費税課税事業者向け）</vt:lpstr>
      <vt:lpstr>記入例 (簡易課税事業者等向け)</vt:lpstr>
      <vt:lpstr>全体 (ZEB普及促進)</vt:lpstr>
      <vt:lpstr>1年目 (ZEB普及促進)</vt:lpstr>
      <vt:lpstr>2年目 (ZEB普及促進) </vt:lpstr>
      <vt:lpstr>3年目 (ZEB普及促進) </vt:lpstr>
      <vt:lpstr>'1年目 (ZEB普及促進)'!Print_Area</vt:lpstr>
      <vt:lpstr>'2年目 (ZEB普及促進) '!Print_Area</vt:lpstr>
      <vt:lpstr>'3年目 (ZEB普及促進) '!Print_Area</vt:lpstr>
      <vt:lpstr>'記入例 (簡易課税事業者等向け)'!Print_Area</vt:lpstr>
      <vt:lpstr>'記入例（消費税課税事業者向け）'!Print_Area</vt:lpstr>
      <vt:lpstr>'全体 (ZEB普及促進)'!Print_Area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2023-08-03T02:33:23Z</cp:lastPrinted>
  <dcterms:created xsi:type="dcterms:W3CDTF">2016-04-10T04:28:02Z</dcterms:created>
  <dcterms:modified xsi:type="dcterms:W3CDTF">2024-06-06T05:37:05Z</dcterms:modified>
</cp:coreProperties>
</file>