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共有\換気Ｇ\11　換気事業報告\HP-UP用\"/>
    </mc:Choice>
  </mc:AlternateContent>
  <xr:revisionPtr revIDLastSave="0" documentId="13_ncr:1_{53D9EEB7-CA60-4070-8051-E67863572E1C}" xr6:coauthVersionLast="47" xr6:coauthVersionMax="47" xr10:uidLastSave="{00000000-0000-0000-0000-000000000000}"/>
  <bookViews>
    <workbookView xWindow="-120" yWindow="-120" windowWidth="20730" windowHeight="11160" tabRatio="517" xr2:uid="{00000000-000D-0000-FFFF-FFFF00000000}"/>
  </bookViews>
  <sheets>
    <sheet name="※注意事項" sheetId="20" r:id="rId1"/>
    <sheet name="事業報告書　様式第16" sheetId="19" r:id="rId2"/>
    <sheet name="別紙1　電気のみ" sheetId="4" r:id="rId3"/>
    <sheet name="別紙1　電気・ガス等" sheetId="17" r:id="rId4"/>
  </sheets>
  <definedNames>
    <definedName name="_xlnm.Print_Area" localSheetId="0">※注意事項!$B$1:$E$31</definedName>
    <definedName name="_xlnm.Print_Area" localSheetId="1">'事業報告書　様式第16'!$A$1:$P$41</definedName>
    <definedName name="_xlnm.Print_Area" localSheetId="3">'別紙1　電気・ガス等'!$A$1:$U$25</definedName>
    <definedName name="_xlnm.Print_Area" localSheetId="2">'別紙1　電気のみ'!$B$1:$I$30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 i="17" l="1"/>
  <c r="Q2" i="17"/>
  <c r="H2" i="4"/>
  <c r="H1" i="4"/>
  <c r="R20" i="17" l="1"/>
  <c r="R18" i="17"/>
  <c r="R14" i="17"/>
  <c r="R12" i="17"/>
  <c r="R22" i="17"/>
  <c r="S22" i="17" s="1"/>
  <c r="R21" i="17"/>
  <c r="S21" i="17" s="1"/>
  <c r="R19" i="17"/>
  <c r="R17" i="17"/>
  <c r="R13" i="17"/>
  <c r="R16" i="17"/>
  <c r="R15" i="17"/>
  <c r="R11" i="17"/>
  <c r="R10" i="17"/>
  <c r="S10" i="17" s="1"/>
  <c r="R9" i="17"/>
  <c r="S9" i="17" s="1"/>
  <c r="B19" i="17"/>
  <c r="B17" i="17"/>
  <c r="B15" i="17"/>
  <c r="B13" i="17" s="1"/>
  <c r="B11" i="17"/>
  <c r="G12" i="4"/>
  <c r="D12" i="4"/>
  <c r="T21" i="17" l="1"/>
  <c r="T9" i="17"/>
  <c r="S14" i="17"/>
  <c r="S13" i="17"/>
  <c r="S11" i="17"/>
  <c r="S17" i="17"/>
  <c r="S12" i="17"/>
  <c r="S18" i="17"/>
  <c r="S15" i="17"/>
  <c r="S19" i="17"/>
  <c r="S16" i="17"/>
  <c r="S20" i="17"/>
  <c r="T11" i="17" l="1"/>
  <c r="T13" i="17"/>
  <c r="T15" i="17"/>
  <c r="T19" i="17"/>
  <c r="T17" i="17"/>
  <c r="G13" i="4"/>
  <c r="G14" i="4"/>
  <c r="G15" i="4"/>
  <c r="G16" i="4"/>
  <c r="G17" i="4"/>
  <c r="G18" i="4"/>
  <c r="G19" i="4"/>
  <c r="G20" i="4"/>
  <c r="G21" i="4"/>
  <c r="G22" i="4"/>
  <c r="G23" i="4"/>
  <c r="H12" i="4"/>
  <c r="I12" i="4" s="1"/>
  <c r="D13" i="4"/>
  <c r="D14" i="4"/>
  <c r="D15" i="4"/>
  <c r="D16" i="4"/>
  <c r="D17" i="4"/>
  <c r="D18" i="4"/>
  <c r="D19" i="4"/>
  <c r="D20" i="4"/>
  <c r="D21" i="4"/>
  <c r="D22" i="4"/>
  <c r="D23" i="4"/>
  <c r="F24" i="4"/>
  <c r="C24" i="4"/>
  <c r="T23" i="17" l="1"/>
  <c r="T25" i="17" s="1"/>
  <c r="H20" i="4"/>
  <c r="I20" i="4" s="1"/>
  <c r="G24" i="4"/>
  <c r="H15" i="4"/>
  <c r="I15" i="4" s="1"/>
  <c r="H19" i="4"/>
  <c r="I19" i="4" s="1"/>
  <c r="H21" i="4"/>
  <c r="I21" i="4" s="1"/>
  <c r="H13" i="4"/>
  <c r="I13" i="4" s="1"/>
  <c r="H14" i="4"/>
  <c r="I14" i="4" s="1"/>
  <c r="H23" i="4"/>
  <c r="I23" i="4" s="1"/>
  <c r="H16" i="4"/>
  <c r="I16" i="4" s="1"/>
  <c r="H22" i="4"/>
  <c r="I22" i="4" s="1"/>
  <c r="H17" i="4" l="1"/>
  <c r="I17" i="4" s="1"/>
  <c r="D24" i="4"/>
  <c r="H24" i="4" s="1"/>
  <c r="H18" i="4"/>
  <c r="I18" i="4" s="1"/>
  <c r="I24" i="4" l="1"/>
  <c r="E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3" authorId="0" shapeId="0" xr:uid="{897B0406-FB6E-4E0F-966A-636E800EAFDE}">
      <text>
        <r>
          <rPr>
            <b/>
            <sz val="9"/>
            <color indexed="81"/>
            <rFont val="MS P ゴシック"/>
            <family val="3"/>
            <charset val="128"/>
          </rPr>
          <t>user:</t>
        </r>
        <r>
          <rPr>
            <sz val="9"/>
            <color indexed="81"/>
            <rFont val="MS P ゴシック"/>
            <family val="3"/>
            <charset val="128"/>
          </rPr>
          <t xml:space="preserve">
交付決定通知書に記載されています。
</t>
        </r>
      </text>
    </comment>
    <comment ref="J11" authorId="0" shapeId="0" xr:uid="{BB6DAD40-0147-4893-A962-80F40750E370}">
      <text>
        <r>
          <rPr>
            <b/>
            <sz val="9"/>
            <color indexed="81"/>
            <rFont val="MS P ゴシック"/>
            <family val="3"/>
            <charset val="128"/>
          </rPr>
          <t>user:</t>
        </r>
        <r>
          <rPr>
            <sz val="9"/>
            <color indexed="81"/>
            <rFont val="MS P ゴシック"/>
            <family val="3"/>
            <charset val="128"/>
          </rPr>
          <t xml:space="preserve">
押印不要です。
</t>
        </r>
      </text>
    </comment>
    <comment ref="B19" authorId="0" shapeId="0" xr:uid="{15E77AEE-180E-4662-B3CF-E47B1240A069}">
      <text>
        <r>
          <rPr>
            <b/>
            <sz val="9"/>
            <color indexed="81"/>
            <rFont val="MS P ゴシック"/>
            <family val="3"/>
            <charset val="128"/>
          </rPr>
          <t>user:</t>
        </r>
        <r>
          <rPr>
            <sz val="9"/>
            <color indexed="81"/>
            <rFont val="MS P ゴシック"/>
            <family val="3"/>
            <charset val="128"/>
          </rPr>
          <t xml:space="preserve">
交付決定通知書に記載されています。
</t>
        </r>
      </text>
    </comment>
    <comment ref="E27" authorId="0" shapeId="0" xr:uid="{3FC4614A-EA12-4B45-A270-CAA4FA9B2CC0}">
      <text>
        <r>
          <rPr>
            <b/>
            <sz val="9"/>
            <color indexed="81"/>
            <rFont val="MS P ゴシック"/>
            <family val="3"/>
            <charset val="128"/>
          </rPr>
          <t>user:</t>
        </r>
        <r>
          <rPr>
            <sz val="9"/>
            <color indexed="81"/>
            <rFont val="MS P ゴシック"/>
            <family val="3"/>
            <charset val="128"/>
          </rPr>
          <t xml:space="preserve">
①入力不要です。別紙1で入力した数値が反映されます。
</t>
        </r>
      </text>
    </comment>
    <comment ref="L27" authorId="0" shapeId="0" xr:uid="{C304B3AE-26A2-4FE5-94FE-8FFCC18134EA}">
      <text>
        <r>
          <rPr>
            <b/>
            <sz val="9"/>
            <color indexed="81"/>
            <rFont val="MS P ゴシック"/>
            <family val="3"/>
            <charset val="128"/>
          </rPr>
          <t>user:</t>
        </r>
        <r>
          <rPr>
            <sz val="9"/>
            <color indexed="81"/>
            <rFont val="MS P ゴシック"/>
            <family val="3"/>
            <charset val="128"/>
          </rPr>
          <t xml:space="preserve">
②完了実績報告時の省エネ計算シートの3.省エネ計算結果tonからkgで換算の上、転記下さい。</t>
        </r>
      </text>
    </comment>
    <comment ref="C30" authorId="0" shapeId="0" xr:uid="{65C44DF8-3E39-4A39-9FBA-6CDADD1BFD1A}">
      <text>
        <r>
          <rPr>
            <b/>
            <sz val="9"/>
            <color indexed="81"/>
            <rFont val="MS P ゴシック"/>
            <family val="3"/>
            <charset val="128"/>
          </rPr>
          <t>user:</t>
        </r>
        <r>
          <rPr>
            <sz val="9"/>
            <color indexed="81"/>
            <rFont val="MS P ゴシック"/>
            <family val="3"/>
            <charset val="128"/>
          </rPr>
          <t xml:space="preserve">
各事業者様毎に異なりますので、要因の分析をお願いします。</t>
        </r>
      </text>
    </comment>
  </commentList>
</comments>
</file>

<file path=xl/sharedStrings.xml><?xml version="1.0" encoding="utf-8"?>
<sst xmlns="http://schemas.openxmlformats.org/spreadsheetml/2006/main" count="186" uniqueCount="134">
  <si>
    <t>比較対象</t>
  </si>
  <si>
    <t>合計</t>
  </si>
  <si>
    <t>4月</t>
    <rPh sb="1" eb="2">
      <t>ガツ</t>
    </rPh>
    <phoneticPr fontId="1"/>
  </si>
  <si>
    <t>5月</t>
    <rPh sb="1" eb="2">
      <t>ガツ</t>
    </rPh>
    <phoneticPr fontId="1"/>
  </si>
  <si>
    <t>6月</t>
  </si>
  <si>
    <t>7月</t>
  </si>
  <si>
    <t>8月</t>
  </si>
  <si>
    <t>9月</t>
  </si>
  <si>
    <t>10月</t>
  </si>
  <si>
    <t>11月</t>
  </si>
  <si>
    <t>12月</t>
  </si>
  <si>
    <t>1月</t>
  </si>
  <si>
    <t>2月</t>
  </si>
  <si>
    <t>3月</t>
  </si>
  <si>
    <t>実績月</t>
    <phoneticPr fontId="1"/>
  </si>
  <si>
    <t>CO2削減率</t>
    <phoneticPr fontId="1"/>
  </si>
  <si>
    <t>申請者名：</t>
    <rPh sb="0" eb="3">
      <t>シンセイシャ</t>
    </rPh>
    <rPh sb="3" eb="4">
      <t>メイ</t>
    </rPh>
    <phoneticPr fontId="1"/>
  </si>
  <si>
    <t>事業実施前【改修前】</t>
    <rPh sb="6" eb="9">
      <t>カイシュウマエ</t>
    </rPh>
    <phoneticPr fontId="1"/>
  </si>
  <si>
    <t>改修前のエネルギー消費量及びCO2排出量（完了実績報告時）</t>
    <rPh sb="0" eb="3">
      <t>カイシュウマエ</t>
    </rPh>
    <rPh sb="9" eb="12">
      <t>ショウヒリョウ</t>
    </rPh>
    <rPh sb="12" eb="13">
      <t>オヨ</t>
    </rPh>
    <rPh sb="14" eb="20">
      <t>co2ハイシュツリョウ</t>
    </rPh>
    <rPh sb="21" eb="28">
      <t>カンリョウジッセキホウコクジ</t>
    </rPh>
    <phoneticPr fontId="1"/>
  </si>
  <si>
    <t>事業実施後【改修後】</t>
    <rPh sb="6" eb="9">
      <t>カイシュウゴ</t>
    </rPh>
    <phoneticPr fontId="1"/>
  </si>
  <si>
    <t>年度二酸化炭素排出削減量（実績）</t>
    <phoneticPr fontId="1"/>
  </si>
  <si>
    <t>建物（施設）名</t>
    <rPh sb="0" eb="2">
      <t>タテモノ</t>
    </rPh>
    <rPh sb="3" eb="5">
      <t>シセツ</t>
    </rPh>
    <phoneticPr fontId="1"/>
  </si>
  <si>
    <t>電力消費量〔kWh〕</t>
    <rPh sb="0" eb="5">
      <t>デンリョク</t>
    </rPh>
    <phoneticPr fontId="1"/>
  </si>
  <si>
    <t>別紙１</t>
    <phoneticPr fontId="1"/>
  </si>
  <si>
    <t>CO2排出係数</t>
    <rPh sb="3" eb="7">
      <t xml:space="preserve">ハイシュツケイスウ </t>
    </rPh>
    <phoneticPr fontId="1"/>
  </si>
  <si>
    <t>都市ガス</t>
    <rPh sb="0" eb="2">
      <t>トシ</t>
    </rPh>
    <phoneticPr fontId="3"/>
  </si>
  <si>
    <t>m3</t>
  </si>
  <si>
    <t>灯油</t>
    <rPh sb="0" eb="2">
      <t>トウユ</t>
    </rPh>
    <phoneticPr fontId="3"/>
  </si>
  <si>
    <t>5月</t>
  </si>
  <si>
    <t>エネルギー
種別</t>
    <rPh sb="6" eb="8">
      <t>シュベツ</t>
    </rPh>
    <phoneticPr fontId="3"/>
  </si>
  <si>
    <t>商用電力</t>
    <rPh sb="0" eb="2">
      <t>ショウヨウ</t>
    </rPh>
    <rPh sb="2" eb="4">
      <t>デンリョク</t>
    </rPh>
    <phoneticPr fontId="3"/>
  </si>
  <si>
    <t>A重油</t>
    <rPh sb="1" eb="3">
      <t>ジュウユ</t>
    </rPh>
    <phoneticPr fontId="3"/>
  </si>
  <si>
    <t>排出係数</t>
    <rPh sb="0" eb="2">
      <t>ハイシュツ</t>
    </rPh>
    <rPh sb="2" eb="4">
      <t>ケイスウ</t>
    </rPh>
    <phoneticPr fontId="3"/>
  </si>
  <si>
    <t>kgCO2/kWh</t>
    <phoneticPr fontId="3"/>
  </si>
  <si>
    <t>kgCO2/kg</t>
    <phoneticPr fontId="3"/>
  </si>
  <si>
    <t>kgCO2/L</t>
    <phoneticPr fontId="3"/>
  </si>
  <si>
    <t>kgCO2/●</t>
    <phoneticPr fontId="3"/>
  </si>
  <si>
    <t>年間CO2削減量</t>
    <rPh sb="0" eb="2">
      <t>ネンカン</t>
    </rPh>
    <rPh sb="5" eb="7">
      <t>サクゲン</t>
    </rPh>
    <rPh sb="7" eb="8">
      <t>リョウ</t>
    </rPh>
    <phoneticPr fontId="3"/>
  </si>
  <si>
    <t>kgCO2/年</t>
    <phoneticPr fontId="3"/>
  </si>
  <si>
    <t>導入前</t>
    <rPh sb="0" eb="3">
      <t>ドウニュウマエ</t>
    </rPh>
    <phoneticPr fontId="1"/>
  </si>
  <si>
    <t>導入前後</t>
    <rPh sb="0" eb="2">
      <t>ドウニュウ</t>
    </rPh>
    <rPh sb="2" eb="4">
      <t>ゼンゴ</t>
    </rPh>
    <phoneticPr fontId="1"/>
  </si>
  <si>
    <t>kWh</t>
    <phoneticPr fontId="3"/>
  </si>
  <si>
    <t>N㎥</t>
  </si>
  <si>
    <t>kg</t>
  </si>
  <si>
    <t>L</t>
  </si>
  <si>
    <t>●</t>
  </si>
  <si>
    <t>単位</t>
    <rPh sb="0" eb="1">
      <t>タン</t>
    </rPh>
    <rPh sb="1" eb="2">
      <t>イ</t>
    </rPh>
    <phoneticPr fontId="3"/>
  </si>
  <si>
    <t>年間CO２発生量</t>
    <rPh sb="0" eb="2">
      <t>ネンカン</t>
    </rPh>
    <rPh sb="5" eb="8">
      <t>ハッセイリョウ</t>
    </rPh>
    <phoneticPr fontId="1"/>
  </si>
  <si>
    <t>エネルギー使用量</t>
    <rPh sb="5" eb="8">
      <t>シヨウリョウ</t>
    </rPh>
    <phoneticPr fontId="1"/>
  </si>
  <si>
    <r>
      <t>kgCO2/Nm</t>
    </r>
    <r>
      <rPr>
        <vertAlign val="superscript"/>
        <sz val="11"/>
        <color theme="1"/>
        <rFont val="ＭＳ Ｐゴシック"/>
        <family val="3"/>
        <charset val="128"/>
      </rPr>
      <t>3</t>
    </r>
    <phoneticPr fontId="3"/>
  </si>
  <si>
    <r>
      <t>kgCO2/m</t>
    </r>
    <r>
      <rPr>
        <vertAlign val="superscript"/>
        <sz val="11"/>
        <color theme="1"/>
        <rFont val="ＭＳ Ｐゴシック"/>
        <family val="3"/>
        <charset val="128"/>
      </rPr>
      <t>3</t>
    </r>
    <phoneticPr fontId="3"/>
  </si>
  <si>
    <t>LPG
（重量ベース）</t>
    <phoneticPr fontId="3"/>
  </si>
  <si>
    <t>LPG
（体積ベース）</t>
    <phoneticPr fontId="3"/>
  </si>
  <si>
    <t>その他
（　　　　　）</t>
    <rPh sb="2" eb="3">
      <t>タ</t>
    </rPh>
    <phoneticPr fontId="3"/>
  </si>
  <si>
    <t>kg-CO2/kWh</t>
    <phoneticPr fontId="1"/>
  </si>
  <si>
    <t>CO2排出量[kg-CO2]</t>
    <phoneticPr fontId="1"/>
  </si>
  <si>
    <t>CO2排出量
[kgCO2]  </t>
    <phoneticPr fontId="1"/>
  </si>
  <si>
    <t>CO2削減量[kgCO2]</t>
    <rPh sb="3" eb="5">
      <t>サクゲン</t>
    </rPh>
    <rPh sb="5" eb="6">
      <t>リョウ</t>
    </rPh>
    <phoneticPr fontId="1"/>
  </si>
  <si>
    <t>大規模感染リスクを低減するための高機能換気設備等の導入支援事業</t>
    <phoneticPr fontId="1"/>
  </si>
  <si>
    <t>建物(施設)名：</t>
    <rPh sb="0" eb="2">
      <t>タテモノ</t>
    </rPh>
    <rPh sb="3" eb="5">
      <t>シセツ</t>
    </rPh>
    <phoneticPr fontId="1"/>
  </si>
  <si>
    <t>年間CO2削減量</t>
    <phoneticPr fontId="1"/>
  </si>
  <si>
    <t>年間CO2削減率</t>
    <rPh sb="7" eb="8">
      <t>リツ</t>
    </rPh>
    <phoneticPr fontId="1"/>
  </si>
  <si>
    <t>4月</t>
    <rPh sb="1" eb="2">
      <t>ツキ</t>
    </rPh>
    <phoneticPr fontId="1"/>
  </si>
  <si>
    <t>（電力使用のみ）</t>
    <rPh sb="1" eb="3">
      <t>デンリョク</t>
    </rPh>
    <rPh sb="3" eb="5">
      <t>シヨウ</t>
    </rPh>
    <phoneticPr fontId="1"/>
  </si>
  <si>
    <t>（電力以外の使用あり）</t>
    <rPh sb="1" eb="3">
      <t>デンリョク</t>
    </rPh>
    <rPh sb="3" eb="5">
      <t>イガイ</t>
    </rPh>
    <rPh sb="6" eb="8">
      <t>シヨウ</t>
    </rPh>
    <phoneticPr fontId="1"/>
  </si>
  <si>
    <t>年間
使用量</t>
    <rPh sb="0" eb="2">
      <t>ネンカン</t>
    </rPh>
    <rPh sb="3" eb="6">
      <t>シヨウリョウ</t>
    </rPh>
    <phoneticPr fontId="1"/>
  </si>
  <si>
    <t>※改修範囲に掛かるエネルギーが電力のみの場合はこちらをご使用ください。</t>
    <rPh sb="1" eb="3">
      <t>カイシュウ</t>
    </rPh>
    <rPh sb="3" eb="5">
      <t>ハンイ</t>
    </rPh>
    <rPh sb="6" eb="7">
      <t>カ</t>
    </rPh>
    <rPh sb="15" eb="17">
      <t>デンリョク</t>
    </rPh>
    <rPh sb="20" eb="22">
      <t>バアイ</t>
    </rPh>
    <rPh sb="28" eb="30">
      <t>シヨウ</t>
    </rPh>
    <phoneticPr fontId="1"/>
  </si>
  <si>
    <t>※改修範囲に掛かるエネルギーが電力以外にもある場合はこちらをご使用ください。</t>
    <phoneticPr fontId="1"/>
  </si>
  <si>
    <t>ID番号：</t>
    <rPh sb="2" eb="4">
      <t>バンゴウ</t>
    </rPh>
    <phoneticPr fontId="1"/>
  </si>
  <si>
    <t>（２）担当者の所属部署・職名・氏名</t>
    <phoneticPr fontId="1"/>
  </si>
  <si>
    <t>（１）責任者の所属部署・職名・氏名</t>
    <phoneticPr fontId="1"/>
  </si>
  <si>
    <t>記</t>
    <phoneticPr fontId="3"/>
  </si>
  <si>
    <t>　</t>
  </si>
  <si>
    <t>年度事業報告書</t>
    <rPh sb="0" eb="2">
      <t>ネンド</t>
    </rPh>
    <rPh sb="2" eb="4">
      <t>ジギョウ</t>
    </rPh>
    <rPh sb="4" eb="7">
      <t>ホウコクショ</t>
    </rPh>
    <phoneticPr fontId="1"/>
  </si>
  <si>
    <t>令和</t>
    <rPh sb="0" eb="2">
      <t>レイワ</t>
    </rPh>
    <phoneticPr fontId="1"/>
  </si>
  <si>
    <t>代表者の職・氏名</t>
    <rPh sb="4" eb="5">
      <t>ショク</t>
    </rPh>
    <rPh sb="6" eb="8">
      <t>シメイ</t>
    </rPh>
    <phoneticPr fontId="3"/>
  </si>
  <si>
    <t>　環　境　大　臣　　殿</t>
    <phoneticPr fontId="3"/>
  </si>
  <si>
    <t>ID番号</t>
    <rPh sb="2" eb="4">
      <t>バンゴウ</t>
    </rPh>
    <phoneticPr fontId="1"/>
  </si>
  <si>
    <t>令和　　年　　月　　日</t>
    <rPh sb="0" eb="2">
      <t>レイワ</t>
    </rPh>
    <rPh sb="4" eb="5">
      <t>ネン</t>
    </rPh>
    <rPh sb="7" eb="8">
      <t>ガツ</t>
    </rPh>
    <rPh sb="10" eb="11">
      <t>ニチ</t>
    </rPh>
    <phoneticPr fontId="1"/>
  </si>
  <si>
    <t>（大規模感染リスクを低減するための高機能換気設備等の導入支援事業）</t>
    <phoneticPr fontId="1"/>
  </si>
  <si>
    <t>１　事業実施による二酸化炭素排出削減効果について</t>
    <phoneticPr fontId="1"/>
  </si>
  <si>
    <t>kg-CO2/年）</t>
    <phoneticPr fontId="1"/>
  </si>
  <si>
    <t>２　本件責任者及び担当者の氏名、連絡先等</t>
    <phoneticPr fontId="1"/>
  </si>
  <si>
    <t>　kg-CO2/年（完了実績報告書</t>
    <phoneticPr fontId="1"/>
  </si>
  <si>
    <t>二酸化炭素排出抑制対策事業等補助金</t>
    <rPh sb="0" eb="3">
      <t>ニサンカ</t>
    </rPh>
    <rPh sb="3" eb="5">
      <t>タンソ</t>
    </rPh>
    <rPh sb="5" eb="7">
      <t>ハイシュツ</t>
    </rPh>
    <rPh sb="7" eb="9">
      <t>ヨクセイ</t>
    </rPh>
    <rPh sb="9" eb="11">
      <t>タイサク</t>
    </rPh>
    <rPh sb="11" eb="13">
      <t>ジギョウ</t>
    </rPh>
    <rPh sb="13" eb="14">
      <t>ナド</t>
    </rPh>
    <rPh sb="14" eb="17">
      <t>ホジョキン</t>
    </rPh>
    <phoneticPr fontId="1"/>
  </si>
  <si>
    <t xml:space="preserve">  氏名又は名称</t>
    <rPh sb="2" eb="4">
      <t>シメイ</t>
    </rPh>
    <rPh sb="4" eb="5">
      <t>マタ</t>
    </rPh>
    <rPh sb="6" eb="8">
      <t>メイショウ</t>
    </rPh>
    <phoneticPr fontId="3"/>
  </si>
  <si>
    <t>補助事業者  住　　　　所</t>
    <rPh sb="7" eb="8">
      <t>ス</t>
    </rPh>
    <rPh sb="12" eb="13">
      <t>ショ</t>
    </rPh>
    <phoneticPr fontId="1"/>
  </si>
  <si>
    <t>注 交付規程第3条第3項の規定に基づき共同で交付申請した場合は、代表事業者が報告すること。</t>
    <phoneticPr fontId="1"/>
  </si>
  <si>
    <r>
      <t>（３）連絡先</t>
    </r>
    <r>
      <rPr>
        <sz val="10"/>
        <rFont val="ＭＳ 明朝"/>
        <family val="1"/>
        <charset val="128"/>
      </rPr>
      <t>（電話番号・Ｅメールアドレス）</t>
    </r>
    <phoneticPr fontId="1"/>
  </si>
  <si>
    <t>（２）実績報告書における二酸化炭素排出削減量に達しなかった場合の原因　　</t>
    <phoneticPr fontId="3"/>
  </si>
  <si>
    <t>二酸化炭素排出抑制対策事業費等補助金
（大規模感染リスクを低減するための高機能換気設備等の導入支援事業）</t>
    <rPh sb="0" eb="3">
      <t>ニサンカ</t>
    </rPh>
    <phoneticPr fontId="1"/>
  </si>
  <si>
    <t>本ファイルはZEB事業・既存事業向けのファイルではありません</t>
    <rPh sb="0" eb="1">
      <t xml:space="preserve">ホンファイル </t>
    </rPh>
    <rPh sb="9" eb="11">
      <t xml:space="preserve">ジギョウニカンスル </t>
    </rPh>
    <rPh sb="12" eb="14">
      <t>キゾン</t>
    </rPh>
    <rPh sb="14" eb="16">
      <t>ジギョウ</t>
    </rPh>
    <rPh sb="16" eb="17">
      <t>ム</t>
    </rPh>
    <phoneticPr fontId="1"/>
  </si>
  <si>
    <t>事業報告書の作成について</t>
    <rPh sb="6" eb="8">
      <t>サクセイニツイテ</t>
    </rPh>
    <phoneticPr fontId="1"/>
  </si>
  <si>
    <t>この色のセルのみ入力してください</t>
    <rPh sb="2" eb="3">
      <t>イロ</t>
    </rPh>
    <rPh sb="8" eb="10">
      <t>ニュウリョク</t>
    </rPh>
    <phoneticPr fontId="1"/>
  </si>
  <si>
    <t>　ID番号、申請者名、日付等必要事項を入力してください</t>
    <rPh sb="3" eb="5">
      <t>バンゴウ</t>
    </rPh>
    <rPh sb="6" eb="9">
      <t>シンセイシャ</t>
    </rPh>
    <rPh sb="9" eb="10">
      <t>メイ</t>
    </rPh>
    <rPh sb="11" eb="12">
      <t>ヒ</t>
    </rPh>
    <rPh sb="13" eb="14">
      <t>ナド</t>
    </rPh>
    <rPh sb="14" eb="16">
      <t>ヒツヨウ</t>
    </rPh>
    <rPh sb="16" eb="18">
      <t>ジコウ</t>
    </rPh>
    <phoneticPr fontId="1"/>
  </si>
  <si>
    <t>２．別紙１シート</t>
    <rPh sb="2" eb="4">
      <t>ベッシ</t>
    </rPh>
    <phoneticPr fontId="1"/>
  </si>
  <si>
    <t>【提出書類一覧】　　印刷物の提出は不要です</t>
    <rPh sb="10" eb="13">
      <t>インサツ</t>
    </rPh>
    <rPh sb="17" eb="19">
      <t xml:space="preserve">フヨウ </t>
    </rPh>
    <phoneticPr fontId="1"/>
  </si>
  <si>
    <t>　①本Excelファイル　（PDF化不要）</t>
    <rPh sb="2" eb="3">
      <t xml:space="preserve">ホン </t>
    </rPh>
    <rPh sb="14" eb="20">
      <t>pdfカフヨウ</t>
    </rPh>
    <phoneticPr fontId="3"/>
  </si>
  <si>
    <t>　　・別紙１</t>
    <rPh sb="3" eb="5">
      <t>ベッシ</t>
    </rPh>
    <phoneticPr fontId="3"/>
  </si>
  <si>
    <t>　②エネルギー供給会社発行のエネルギー使用量の証明書（電気・ガス・油等）PDF形式等</t>
    <rPh sb="7" eb="9">
      <t>キョウキュウ</t>
    </rPh>
    <rPh sb="9" eb="11">
      <t>カイシャ</t>
    </rPh>
    <rPh sb="11" eb="13">
      <t>ハッコウ</t>
    </rPh>
    <rPh sb="19" eb="22">
      <t>シヨウリョウ</t>
    </rPh>
    <rPh sb="23" eb="26">
      <t>ショウメイショ</t>
    </rPh>
    <rPh sb="27" eb="29">
      <t>デンキ</t>
    </rPh>
    <rPh sb="33" eb="34">
      <t>アブラ</t>
    </rPh>
    <rPh sb="34" eb="35">
      <t>トウ</t>
    </rPh>
    <rPh sb="39" eb="41">
      <t xml:space="preserve">ケイシキ </t>
    </rPh>
    <rPh sb="41" eb="42">
      <t xml:space="preserve">トウ </t>
    </rPh>
    <phoneticPr fontId="1"/>
  </si>
  <si>
    <t>　　（紛失時等にはエネルギー供給会社に相談し、使用量証明書をご用意ください）</t>
    <rPh sb="3" eb="6">
      <t>フンシツジ</t>
    </rPh>
    <rPh sb="6" eb="7">
      <t>トウ</t>
    </rPh>
    <rPh sb="14" eb="16">
      <t>キョウキュウ</t>
    </rPh>
    <rPh sb="16" eb="18">
      <t>カイシャ</t>
    </rPh>
    <rPh sb="19" eb="21">
      <t>ソウダン</t>
    </rPh>
    <rPh sb="23" eb="26">
      <t>シヨウリョウ</t>
    </rPh>
    <rPh sb="26" eb="29">
      <t>ショウメイショ</t>
    </rPh>
    <rPh sb="31" eb="33">
      <t>ヨウイ</t>
    </rPh>
    <phoneticPr fontId="1"/>
  </si>
  <si>
    <t>この色のセルはデフォルトで値が入力されています。</t>
    <rPh sb="2" eb="3">
      <t>イロ</t>
    </rPh>
    <rPh sb="13" eb="14">
      <t>アタイ</t>
    </rPh>
    <rPh sb="15" eb="17">
      <t>ニュウリョク</t>
    </rPh>
    <phoneticPr fontId="1"/>
  </si>
  <si>
    <t>交付決定通知書に記載されています。</t>
  </si>
  <si>
    <t>押印は不要です。</t>
    <rPh sb="0" eb="2">
      <t>オウイン</t>
    </rPh>
    <rPh sb="3" eb="5">
      <t>フヨウ</t>
    </rPh>
    <phoneticPr fontId="1"/>
  </si>
  <si>
    <t>①入力不要です。別紙1の数値が反映されます。</t>
    <phoneticPr fontId="1"/>
  </si>
  <si>
    <t>各事業者様毎に異なりますので、要因の分析をお願いします。</t>
  </si>
  <si>
    <t>（３）添付書類　　</t>
    <rPh sb="3" eb="5">
      <t>テンプ</t>
    </rPh>
    <rPh sb="5" eb="7">
      <t>ショルイ</t>
    </rPh>
    <phoneticPr fontId="3"/>
  </si>
  <si>
    <t>　「電気のみ」または「電気・ガス等」のシートを選択し、完了実績報告書に記載した省エネ計算の基準となるエネルギー使用量の実績値と事業完了後の実績値を入力してください</t>
    <rPh sb="2" eb="4">
      <t>デンキ</t>
    </rPh>
    <rPh sb="11" eb="13">
      <t>デンキ</t>
    </rPh>
    <rPh sb="16" eb="17">
      <t>トウ</t>
    </rPh>
    <rPh sb="23" eb="25">
      <t>センタク</t>
    </rPh>
    <rPh sb="27" eb="34">
      <t xml:space="preserve">カンリョウジッセキホウコクショ </t>
    </rPh>
    <rPh sb="35" eb="37">
      <t xml:space="preserve">キサイシタ </t>
    </rPh>
    <rPh sb="39" eb="40">
      <t xml:space="preserve">ショウエネケイサン </t>
    </rPh>
    <rPh sb="45" eb="47">
      <t xml:space="preserve">キジュントナル </t>
    </rPh>
    <rPh sb="59" eb="62">
      <t xml:space="preserve">ジッセキチト </t>
    </rPh>
    <rPh sb="63" eb="68">
      <t xml:space="preserve">ジギョウカンリョウゴノ </t>
    </rPh>
    <rPh sb="69" eb="72">
      <t xml:space="preserve">ジッセキチヲ </t>
    </rPh>
    <rPh sb="73" eb="75">
      <t>ニュウリョク</t>
    </rPh>
    <phoneticPr fontId="1"/>
  </si>
  <si>
    <t>②完了実績報告時の省エネ計算シートの3.省エネ計算結果からtonからkgに換算の上、転記下さい。</t>
    <phoneticPr fontId="1"/>
  </si>
  <si>
    <t>１．事業報告書シート（様式第16）</t>
    <rPh sb="2" eb="7">
      <t>ジギョウホウコクショ</t>
    </rPh>
    <rPh sb="11" eb="13">
      <t>ヨウシキ</t>
    </rPh>
    <rPh sb="13" eb="14">
      <t>ダイ</t>
    </rPh>
    <phoneticPr fontId="1"/>
  </si>
  <si>
    <t>　　・事業報告書（様式第16）　押印不要</t>
    <rPh sb="3" eb="5">
      <t>ジギョウ</t>
    </rPh>
    <rPh sb="9" eb="11">
      <t>ヨウシキ</t>
    </rPh>
    <rPh sb="11" eb="12">
      <t>ダイ</t>
    </rPh>
    <rPh sb="16" eb="18">
      <t>オウイン</t>
    </rPh>
    <rPh sb="18" eb="20">
      <t>フヨウ</t>
    </rPh>
    <phoneticPr fontId="3"/>
  </si>
  <si>
    <t>　③追加資料（必要な場合のみ）　　目標未達理由説明資料等</t>
    <rPh sb="2" eb="4">
      <t>ツイカ</t>
    </rPh>
    <rPh sb="4" eb="6">
      <t>シリョウ</t>
    </rPh>
    <rPh sb="7" eb="9">
      <t>ヒツヨウ</t>
    </rPh>
    <rPh sb="10" eb="12">
      <t>バアイ</t>
    </rPh>
    <rPh sb="17" eb="19">
      <t>モクヒョウ</t>
    </rPh>
    <rPh sb="19" eb="21">
      <t>ミタツ</t>
    </rPh>
    <rPh sb="21" eb="23">
      <t>リユウ</t>
    </rPh>
    <rPh sb="23" eb="25">
      <t>セツメイ</t>
    </rPh>
    <rPh sb="25" eb="27">
      <t>シリョウ</t>
    </rPh>
    <rPh sb="27" eb="28">
      <t>トウ</t>
    </rPh>
    <phoneticPr fontId="1"/>
  </si>
  <si>
    <t>【提出方法】</t>
    <rPh sb="1" eb="3">
      <t>テイシュツ</t>
    </rPh>
    <rPh sb="3" eb="5">
      <t>ホウホウ</t>
    </rPh>
    <phoneticPr fontId="1"/>
  </si>
  <si>
    <t>　上記の内容について、下記ポータルサイトより提出をお願いいたします。</t>
    <rPh sb="1" eb="3">
      <t xml:space="preserve">ジョウキ </t>
    </rPh>
    <rPh sb="4" eb="6">
      <t xml:space="preserve">ナイヨウヲ </t>
    </rPh>
    <rPh sb="11" eb="13">
      <t>カキ</t>
    </rPh>
    <phoneticPr fontId="1"/>
  </si>
  <si>
    <t>https://co2reduction-report.my.salesforce-sites.com/</t>
    <phoneticPr fontId="1"/>
  </si>
  <si>
    <t>提出期限　４月末日</t>
    <rPh sb="0" eb="2">
      <t>テイシュツ</t>
    </rPh>
    <rPh sb="2" eb="4">
      <t>キゲン</t>
    </rPh>
    <rPh sb="6" eb="8">
      <t>ガツマツ</t>
    </rPh>
    <rPh sb="8" eb="9">
      <t>ビ</t>
    </rPh>
    <phoneticPr fontId="1"/>
  </si>
  <si>
    <t>様式第１６　(第１６条関係)</t>
    <phoneticPr fontId="3"/>
  </si>
  <si>
    <r>
      <rPr>
        <sz val="12"/>
        <color rgb="FF002060"/>
        <rFont val="ＭＳ 明朝"/>
        <family val="1"/>
        <charset val="128"/>
      </rPr>
      <t>　令和　　年　　月　　日付け静環資支発第         号</t>
    </r>
    <r>
      <rPr>
        <sz val="12"/>
        <color theme="1"/>
        <rFont val="ＭＳ 明朝"/>
        <family val="1"/>
        <charset val="128"/>
      </rPr>
      <t>で交付</t>
    </r>
    <r>
      <rPr>
        <sz val="12"/>
        <rFont val="ＭＳ 明朝"/>
        <family val="1"/>
        <charset val="128"/>
      </rPr>
      <t>決定の通知を受けた二酸化炭素排出抑制対策事業費等補助金（大規模感染リスクを低減するための高機能換気設備等の導入支援事業）について、二酸化炭素排出抑制対策事業費等補助金（大規模感染リスクを低減するための高機能換気設備等の導入支援事業）交付規程第１６条第１項の規定に基づき下記のとおり報告します。</t>
    </r>
    <r>
      <rPr>
        <sz val="12"/>
        <color indexed="8"/>
        <rFont val="ＭＳ 明朝"/>
        <family val="1"/>
        <charset val="128"/>
      </rPr>
      <t xml:space="preserve">
</t>
    </r>
    <rPh sb="1" eb="3">
      <t>レイワ</t>
    </rPh>
    <phoneticPr fontId="3"/>
  </si>
  <si>
    <t>※計画どおりの削減が達成していない場合はその理由を様式１６　１（２）に記載してください。</t>
    <rPh sb="1" eb="3">
      <t>ケイカク</t>
    </rPh>
    <rPh sb="7" eb="9">
      <t>サクゲン</t>
    </rPh>
    <rPh sb="10" eb="12">
      <t>タッセイ</t>
    </rPh>
    <rPh sb="17" eb="19">
      <t>バアイ</t>
    </rPh>
    <rPh sb="22" eb="24">
      <t>リユウ</t>
    </rPh>
    <rPh sb="25" eb="27">
      <t>ヨウシキ</t>
    </rPh>
    <rPh sb="35" eb="37">
      <t>キサイ</t>
    </rPh>
    <phoneticPr fontId="1"/>
  </si>
  <si>
    <t>※計画どおりの削減が達成していない場合はその理由を様式１６　１（２）に記載してください。</t>
    <phoneticPr fontId="1"/>
  </si>
  <si>
    <t>V042   -</t>
    <phoneticPr fontId="1"/>
  </si>
  <si>
    <t>（１）６年度二酸化炭素排出削減量（実績）</t>
    <phoneticPr fontId="3"/>
  </si>
  <si>
    <t>・別紙1　令和６年度二酸化炭素排出削減量（実績）</t>
    <phoneticPr fontId="1"/>
  </si>
  <si>
    <t>・電力供給会社等発行の明細書 令和６年度分</t>
    <phoneticPr fontId="1"/>
  </si>
  <si>
    <t>令和６</t>
    <rPh sb="0" eb="2">
      <t>レイワ</t>
    </rPh>
    <phoneticPr fontId="1"/>
  </si>
  <si>
    <t>↑赤枠の数値が　様式第１６　（１）６年度二酸化炭素排出削減量（実績）に転記されます。</t>
    <rPh sb="1" eb="2">
      <t>アカ</t>
    </rPh>
    <rPh sb="2" eb="3">
      <t>ワク</t>
    </rPh>
    <rPh sb="4" eb="6">
      <t>スウチ</t>
    </rPh>
    <rPh sb="35" eb="37">
      <t>テンキ</t>
    </rPh>
    <phoneticPr fontId="1"/>
  </si>
  <si>
    <t>※事業実施前の電力消費量は完了実績報告書に添付された省エネ計算シート中のランニング
　　コスト計算書から転記してください。
※事業実施後（令和６年度）の電力消費量は電力会社の請求書から転記してください。</t>
    <rPh sb="1" eb="3">
      <t>ジギョウ</t>
    </rPh>
    <rPh sb="3" eb="5">
      <t>ジッシ</t>
    </rPh>
    <rPh sb="5" eb="6">
      <t>マエ</t>
    </rPh>
    <rPh sb="7" eb="9">
      <t>デンリョク</t>
    </rPh>
    <rPh sb="9" eb="12">
      <t>ショウヒリョウ</t>
    </rPh>
    <rPh sb="63" eb="65">
      <t>ジギョウ</t>
    </rPh>
    <rPh sb="65" eb="68">
      <t>ジッシゴ</t>
    </rPh>
    <rPh sb="76" eb="81">
      <t>デンリョクショウヒリョウ</t>
    </rPh>
    <phoneticPr fontId="1"/>
  </si>
  <si>
    <t>令和６年度実績値</t>
    <rPh sb="0" eb="2">
      <t xml:space="preserve">レイワ２ </t>
    </rPh>
    <rPh sb="3" eb="5">
      <t>ネンド</t>
    </rPh>
    <rPh sb="5" eb="8">
      <t>ジッセキチ</t>
    </rPh>
    <phoneticPr fontId="1"/>
  </si>
  <si>
    <t>↑赤枠の数値が　様式第１６　（１）６年度二酸化炭素排出削減量（実績）に転記されます</t>
    <rPh sb="1" eb="2">
      <t>アカ</t>
    </rPh>
    <rPh sb="2" eb="3">
      <t>ワク</t>
    </rPh>
    <rPh sb="4" eb="6">
      <t>スウチ</t>
    </rPh>
    <rPh sb="35" eb="37">
      <t>テンキ</t>
    </rPh>
    <phoneticPr fontId="1"/>
  </si>
  <si>
    <t>導入後（令和６年度）</t>
    <rPh sb="0" eb="3">
      <t>ドウニュウゴ</t>
    </rPh>
    <rPh sb="4" eb="6">
      <t>レイワ</t>
    </rPh>
    <rPh sb="7" eb="9">
      <t>ネンド</t>
    </rPh>
    <phoneticPr fontId="1"/>
  </si>
  <si>
    <t>※導入前のエネルギー使用量は完了実績報告書に添付された省エネ計算シート中のランニングコスト計算書から転記してください。
※導入後（令和６年度）分はエネルギー供給会社（電力会社等）の請求書から転記してください。</t>
    <rPh sb="1" eb="4">
      <t>ドウニュウマエ</t>
    </rPh>
    <rPh sb="10" eb="13">
      <t>シヨウリョウ</t>
    </rPh>
    <rPh sb="14" eb="16">
      <t>カンリョウ</t>
    </rPh>
    <rPh sb="16" eb="21">
      <t>ジッセキホウコクショ</t>
    </rPh>
    <rPh sb="22" eb="24">
      <t>テンプ</t>
    </rPh>
    <rPh sb="27" eb="28">
      <t>ショウ</t>
    </rPh>
    <rPh sb="30" eb="32">
      <t>ケイサン</t>
    </rPh>
    <rPh sb="35" eb="36">
      <t>チュウ</t>
    </rPh>
    <rPh sb="45" eb="48">
      <t>ケイサンショ</t>
    </rPh>
    <rPh sb="50" eb="52">
      <t>テンキ</t>
    </rPh>
    <rPh sb="61" eb="64">
      <t>ドウニュウゴ</t>
    </rPh>
    <rPh sb="65" eb="67">
      <t>レイワ</t>
    </rPh>
    <rPh sb="68" eb="70">
      <t>ネンド</t>
    </rPh>
    <rPh sb="71" eb="72">
      <t>ブン</t>
    </rPh>
    <rPh sb="78" eb="82">
      <t>キョウキュウカイシャ</t>
    </rPh>
    <rPh sb="83" eb="87">
      <t>デンリョクカイシャ</t>
    </rPh>
    <rPh sb="87" eb="88">
      <t>トウ</t>
    </rPh>
    <rPh sb="90" eb="93">
      <t>セイキュウショ</t>
    </rPh>
    <rPh sb="95" eb="97">
      <t>テンキ</t>
    </rPh>
    <phoneticPr fontId="1"/>
  </si>
  <si>
    <t>2024/4/1</t>
    <phoneticPr fontId="1"/>
  </si>
  <si>
    <t>事務局：環境省エネルギー対策特別会計補助事業事業報告書事務局(トランスコスモス株式会社)
　　　　　　電話番号：0570-020-308
　　　　　　開設時間：土日祝日を除く、平日9：00～17：00</t>
    <rPh sb="39" eb="43">
      <t>カブシキガイシャ</t>
    </rPh>
    <phoneticPr fontId="1"/>
  </si>
  <si>
    <t>※令和4年度補正予算用です。</t>
    <rPh sb="1" eb="3">
      <t>レイワ</t>
    </rPh>
    <rPh sb="4" eb="6">
      <t>ネンド</t>
    </rPh>
    <rPh sb="6" eb="8">
      <t>ホセイ</t>
    </rPh>
    <rPh sb="8" eb="10">
      <t>ヨサン</t>
    </rPh>
    <rPh sb="10" eb="1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</si>
</sst>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
    <numFmt numFmtId="179" formatCode="0.0"/>
    <numFmt numFmtId="180" formatCode="#,##0.00_ ;[Red]\-#,##0.00\ "/>
    <numFmt numFmtId="181" formatCode="0.000_);[Red]\(0.000\)"/>
    <numFmt numFmtId="182" formatCode="0.00_);[Red]\(0.00\)"/>
    <numFmt numFmtId="183" formatCode="#,##0.0_ ;[Red]\-#,##0.0\ "/>
    <numFmt numFmtId="184" formatCode="0.0_ ;[Red]\-0.0\ "/>
    <numFmt numFmtId="185" formatCode="0.0_ "/>
  </numFmts>
  <fonts count="5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6"/>
      <name val="ＭＳ Ｐゴシック"/>
      <family val="3"/>
      <charset val="128"/>
    </font>
    <font>
      <sz val="11"/>
      <name val="ＭＳ Ｐゴシック"/>
      <family val="3"/>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2"/>
      <color rgb="FF000000"/>
      <name val="ＭＳ Ｐ明朝"/>
      <family val="1"/>
      <charset val="128"/>
    </font>
    <font>
      <sz val="10"/>
      <color rgb="FF000000"/>
      <name val="ＭＳ Ｐ明朝"/>
      <family val="1"/>
      <charset val="128"/>
    </font>
    <font>
      <sz val="12"/>
      <color rgb="FFFF0000"/>
      <name val="ＭＳ Ｐゴシック"/>
      <family val="3"/>
      <charset val="128"/>
    </font>
    <font>
      <sz val="11"/>
      <color theme="1"/>
      <name val="游ゴシック"/>
      <family val="2"/>
      <charset val="128"/>
      <scheme val="minor"/>
    </font>
    <font>
      <sz val="11"/>
      <color theme="1"/>
      <name val="游ゴシック"/>
      <family val="3"/>
      <charset val="128"/>
      <scheme val="minor"/>
    </font>
    <font>
      <vertAlign val="superscript"/>
      <sz val="11"/>
      <color theme="1"/>
      <name val="ＭＳ Ｐゴシック"/>
      <family val="3"/>
      <charset val="128"/>
    </font>
    <font>
      <sz val="12"/>
      <color theme="1"/>
      <name val="游ゴシック"/>
      <family val="3"/>
      <charset val="128"/>
      <scheme val="minor"/>
    </font>
    <font>
      <sz val="9"/>
      <color theme="1"/>
      <name val="游ゴシック"/>
      <family val="3"/>
      <charset val="128"/>
      <scheme val="minor"/>
    </font>
    <font>
      <sz val="12"/>
      <color rgb="FF000000"/>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8"/>
      <color rgb="FF000000"/>
      <name val="游ゴシック"/>
      <family val="3"/>
      <charset val="128"/>
      <scheme val="minor"/>
    </font>
    <font>
      <sz val="11"/>
      <name val="ＭＳ 明朝"/>
      <family val="1"/>
      <charset val="128"/>
    </font>
    <font>
      <sz val="10"/>
      <name val="ＭＳ 明朝"/>
      <family val="1"/>
      <charset val="128"/>
    </font>
    <font>
      <sz val="12"/>
      <name val="ＭＳ 明朝"/>
      <family val="1"/>
      <charset val="128"/>
    </font>
    <font>
      <sz val="12"/>
      <color indexed="10"/>
      <name val="ＭＳ 明朝"/>
      <family val="1"/>
      <charset val="128"/>
    </font>
    <font>
      <sz val="12"/>
      <color rgb="FFFF0000"/>
      <name val="ＭＳ 明朝"/>
      <family val="1"/>
      <charset val="128"/>
    </font>
    <font>
      <sz val="12"/>
      <color theme="1"/>
      <name val="ＭＳ 明朝"/>
      <family val="1"/>
      <charset val="128"/>
    </font>
    <font>
      <sz val="12"/>
      <color indexed="8"/>
      <name val="ＭＳ 明朝"/>
      <family val="1"/>
      <charset val="128"/>
    </font>
    <font>
      <sz val="12"/>
      <color rgb="FF002060"/>
      <name val="ＭＳ ゴシック"/>
      <family val="3"/>
      <charset val="128"/>
    </font>
    <font>
      <sz val="12"/>
      <color rgb="FF002060"/>
      <name val="ＭＳ 明朝"/>
      <family val="1"/>
      <charset val="128"/>
    </font>
    <font>
      <b/>
      <sz val="12"/>
      <name val="ＭＳ 明朝"/>
      <family val="1"/>
      <charset val="128"/>
    </font>
    <font>
      <u/>
      <sz val="12"/>
      <color rgb="FF002060"/>
      <name val="ＭＳ ゴシック"/>
      <family val="3"/>
      <charset val="128"/>
    </font>
    <font>
      <sz val="10"/>
      <color theme="1"/>
      <name val="ＭＳ Ｐゴシック"/>
      <family val="3"/>
      <charset val="128"/>
    </font>
    <font>
      <sz val="9"/>
      <color indexed="81"/>
      <name val="MS P ゴシック"/>
      <family val="3"/>
      <charset val="128"/>
    </font>
    <font>
      <b/>
      <sz val="9"/>
      <color indexed="81"/>
      <name val="MS P ゴシック"/>
      <family val="3"/>
      <charset val="128"/>
    </font>
    <font>
      <sz val="12"/>
      <color theme="1"/>
      <name val="ＭＳ ゴシック"/>
      <family val="3"/>
      <charset val="128"/>
    </font>
    <font>
      <sz val="12"/>
      <color theme="1"/>
      <name val="Meiryo UI"/>
      <family val="3"/>
      <charset val="128"/>
    </font>
    <font>
      <sz val="9"/>
      <color theme="1"/>
      <name val="Meiryo UI"/>
      <family val="3"/>
      <charset val="128"/>
    </font>
    <font>
      <sz val="11"/>
      <color theme="1"/>
      <name val="Meiryo UI"/>
      <family val="3"/>
      <charset val="128"/>
    </font>
    <font>
      <b/>
      <sz val="14"/>
      <color theme="8" tint="-0.499984740745262"/>
      <name val="Meiryo UI"/>
      <family val="3"/>
      <charset val="128"/>
    </font>
    <font>
      <sz val="11"/>
      <name val="Meiryo UI"/>
      <family val="3"/>
      <charset val="128"/>
    </font>
    <font>
      <sz val="22"/>
      <color theme="1"/>
      <name val="Meiryo UI"/>
      <family val="3"/>
      <charset val="128"/>
    </font>
    <font>
      <b/>
      <sz val="11"/>
      <color theme="1"/>
      <name val="Meiryo UI"/>
      <family val="3"/>
      <charset val="128"/>
    </font>
    <font>
      <sz val="12"/>
      <color rgb="FFFF0000"/>
      <name val="Meiryo UI"/>
      <family val="3"/>
      <charset val="128"/>
    </font>
    <font>
      <sz val="11"/>
      <color rgb="FFFF0000"/>
      <name val="Meiryo UI"/>
      <family val="3"/>
      <charset val="128"/>
    </font>
    <font>
      <sz val="12"/>
      <name val="Meiryo UI"/>
      <family val="3"/>
      <charset val="128"/>
    </font>
    <font>
      <sz val="10"/>
      <color theme="1"/>
      <name val="ＭＳ ゴシック"/>
      <family val="3"/>
      <charset val="128"/>
    </font>
    <font>
      <sz val="10"/>
      <color theme="1"/>
      <name val="Meiryo UI"/>
      <family val="3"/>
      <charset val="128"/>
    </font>
    <font>
      <u/>
      <sz val="11"/>
      <color theme="10"/>
      <name val="游ゴシック"/>
      <family val="2"/>
      <charset val="128"/>
      <scheme val="minor"/>
    </font>
    <font>
      <b/>
      <u/>
      <sz val="11"/>
      <color rgb="FFFF0000"/>
      <name val="Meiryo UI"/>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6" tint="0.39997558519241921"/>
        <bgColor indexed="64"/>
      </patternFill>
    </fill>
  </fills>
  <borders count="42">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diagonal/>
    </border>
    <border>
      <left style="thin">
        <color auto="1"/>
      </left>
      <right/>
      <top style="medium">
        <color indexed="64"/>
      </top>
      <bottom style="medium">
        <color indexed="64"/>
      </bottom>
      <diagonal/>
    </border>
    <border>
      <left/>
      <right/>
      <top style="thin">
        <color auto="1"/>
      </top>
      <bottom style="thin">
        <color auto="1"/>
      </bottom>
      <diagonal/>
    </border>
    <border>
      <left style="medium">
        <color auto="1"/>
      </left>
      <right style="thin">
        <color auto="1"/>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diagonal/>
    </border>
    <border>
      <left style="thin">
        <color auto="1"/>
      </left>
      <right style="medium">
        <color indexed="64"/>
      </right>
      <top style="medium">
        <color auto="1"/>
      </top>
      <bottom/>
      <diagonal/>
    </border>
    <border>
      <left style="thin">
        <color auto="1"/>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ck">
        <color rgb="FFFF0000"/>
      </left>
      <right style="thick">
        <color rgb="FFFF0000"/>
      </right>
      <top style="thick">
        <color rgb="FFFF0000"/>
      </top>
      <bottom style="thick">
        <color rgb="FFFF0000"/>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2" fillId="0" borderId="0"/>
    <xf numFmtId="0" fontId="4" fillId="0" borderId="0"/>
    <xf numFmtId="38" fontId="2" fillId="0" borderId="0" applyFont="0" applyFill="0" applyBorder="0" applyAlignment="0" applyProtection="0"/>
    <xf numFmtId="9" fontId="2" fillId="0" borderId="0" applyFont="0" applyFill="0" applyBorder="0" applyAlignment="0" applyProtection="0"/>
    <xf numFmtId="38" fontId="12" fillId="0" borderId="0" applyFont="0" applyFill="0" applyBorder="0" applyAlignment="0" applyProtection="0">
      <alignment vertical="center"/>
    </xf>
    <xf numFmtId="0" fontId="48" fillId="0" borderId="0" applyNumberFormat="0" applyFill="0" applyBorder="0" applyAlignment="0" applyProtection="0">
      <alignment vertical="center"/>
    </xf>
  </cellStyleXfs>
  <cellXfs count="198">
    <xf numFmtId="0" fontId="0" fillId="0" borderId="0" xfId="0">
      <alignment vertical="center"/>
    </xf>
    <xf numFmtId="0" fontId="5"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0" fontId="8" fillId="0" borderId="7"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3" xfId="1" applyFont="1" applyBorder="1" applyAlignment="1">
      <alignment horizontal="center" vertical="center" wrapText="1"/>
    </xf>
    <xf numFmtId="0" fontId="6" fillId="0" borderId="0" xfId="1" applyFont="1" applyAlignment="1">
      <alignment horizontal="left" vertical="center"/>
    </xf>
    <xf numFmtId="177" fontId="8" fillId="4" borderId="3" xfId="3" applyNumberFormat="1" applyFont="1" applyFill="1" applyBorder="1" applyAlignment="1">
      <alignment horizontal="right" vertical="center" shrinkToFit="1"/>
    </xf>
    <xf numFmtId="177" fontId="8" fillId="4" borderId="14" xfId="3" applyNumberFormat="1" applyFont="1" applyFill="1" applyBorder="1" applyAlignment="1">
      <alignment horizontal="right" vertical="center" shrinkToFit="1"/>
    </xf>
    <xf numFmtId="177" fontId="8" fillId="4" borderId="15" xfId="3" applyNumberFormat="1" applyFont="1" applyFill="1" applyBorder="1" applyAlignment="1">
      <alignment horizontal="right" vertical="center" shrinkToFit="1"/>
    </xf>
    <xf numFmtId="177" fontId="8" fillId="4" borderId="20" xfId="3" applyNumberFormat="1" applyFont="1" applyFill="1" applyBorder="1" applyAlignment="1">
      <alignment horizontal="right" vertical="center" shrinkToFit="1"/>
    </xf>
    <xf numFmtId="176" fontId="8" fillId="4" borderId="10" xfId="4" applyNumberFormat="1" applyFont="1" applyFill="1" applyBorder="1" applyAlignment="1">
      <alignment horizontal="right" vertical="center" shrinkToFit="1"/>
    </xf>
    <xf numFmtId="176" fontId="8" fillId="4" borderId="17" xfId="4" applyNumberFormat="1" applyFont="1" applyFill="1" applyBorder="1" applyAlignment="1">
      <alignment horizontal="right" vertical="center" shrinkToFit="1"/>
    </xf>
    <xf numFmtId="0" fontId="8" fillId="0" borderId="12" xfId="1" applyFont="1" applyBorder="1" applyAlignment="1">
      <alignment horizontal="center" vertical="center" wrapText="1"/>
    </xf>
    <xf numFmtId="0" fontId="8" fillId="2" borderId="8" xfId="1" applyFont="1" applyFill="1" applyBorder="1" applyAlignment="1">
      <alignment horizontal="center" vertical="center" wrapText="1"/>
    </xf>
    <xf numFmtId="178" fontId="9" fillId="0" borderId="0" xfId="1" applyNumberFormat="1" applyFont="1" applyAlignment="1" applyProtection="1">
      <alignment horizontal="center" vertical="center"/>
      <protection locked="0"/>
    </xf>
    <xf numFmtId="0" fontId="11" fillId="0" borderId="0" xfId="1" applyFont="1" applyAlignment="1">
      <alignment vertical="center"/>
    </xf>
    <xf numFmtId="0" fontId="11" fillId="0" borderId="0" xfId="1" applyFont="1" applyAlignment="1">
      <alignment horizontal="left" vertical="center" wrapText="1"/>
    </xf>
    <xf numFmtId="0" fontId="8" fillId="0" borderId="1" xfId="1" applyFont="1" applyBorder="1" applyAlignment="1">
      <alignment horizontal="left" vertical="center" wrapText="1"/>
    </xf>
    <xf numFmtId="0" fontId="8" fillId="0" borderId="6" xfId="1" applyFont="1" applyBorder="1" applyAlignment="1">
      <alignment horizontal="center" vertical="center" wrapText="1"/>
    </xf>
    <xf numFmtId="0" fontId="8" fillId="0" borderId="5" xfId="1" applyFont="1" applyBorder="1" applyAlignment="1">
      <alignment vertical="center"/>
    </xf>
    <xf numFmtId="0" fontId="7" fillId="0" borderId="2" xfId="1" applyFont="1" applyBorder="1" applyAlignment="1">
      <alignment vertical="center"/>
    </xf>
    <xf numFmtId="0" fontId="0" fillId="5"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ill="1" applyBorder="1" applyAlignment="1" applyProtection="1">
      <alignment horizontal="center" vertical="center" wrapText="1"/>
      <protection locked="0"/>
    </xf>
    <xf numFmtId="0" fontId="13" fillId="3" borderId="2" xfId="0" applyFont="1" applyFill="1" applyBorder="1" applyAlignment="1">
      <alignment horizontal="center" vertical="center" wrapText="1"/>
    </xf>
    <xf numFmtId="0" fontId="0" fillId="0" borderId="0" xfId="0" applyAlignment="1">
      <alignment horizontal="center" vertical="center"/>
    </xf>
    <xf numFmtId="179" fontId="0" fillId="4" borderId="2" xfId="0" applyNumberFormat="1" applyFill="1" applyBorder="1" applyAlignment="1">
      <alignment horizontal="center" vertical="center" wrapText="1"/>
    </xf>
    <xf numFmtId="183" fontId="8" fillId="4" borderId="9" xfId="1" applyNumberFormat="1" applyFont="1" applyFill="1" applyBorder="1" applyAlignment="1">
      <alignment vertical="center" shrinkToFit="1"/>
    </xf>
    <xf numFmtId="183" fontId="8" fillId="4" borderId="6" xfId="1" applyNumberFormat="1" applyFont="1" applyFill="1" applyBorder="1" applyAlignment="1">
      <alignment vertical="center" shrinkToFit="1"/>
    </xf>
    <xf numFmtId="183" fontId="8" fillId="4" borderId="18" xfId="1" applyNumberFormat="1" applyFont="1" applyFill="1" applyBorder="1" applyAlignment="1">
      <alignment vertical="center" shrinkToFit="1"/>
    </xf>
    <xf numFmtId="179" fontId="0" fillId="5" borderId="2" xfId="0" applyNumberFormat="1" applyFill="1" applyBorder="1" applyAlignment="1">
      <alignment horizontal="center" vertical="center" wrapText="1"/>
    </xf>
    <xf numFmtId="0" fontId="0" fillId="7" borderId="5" xfId="0" applyFill="1" applyBorder="1" applyAlignment="1">
      <alignment horizontal="center" vertical="center"/>
    </xf>
    <xf numFmtId="184" fontId="13" fillId="7" borderId="33" xfId="5" applyNumberFormat="1" applyFont="1" applyFill="1" applyBorder="1" applyAlignment="1">
      <alignment horizontal="center" vertical="center"/>
    </xf>
    <xf numFmtId="0" fontId="5" fillId="0" borderId="0" xfId="1" applyFont="1" applyAlignment="1">
      <alignment horizontal="right" vertical="center"/>
    </xf>
    <xf numFmtId="0" fontId="15" fillId="0" borderId="0" xfId="1" applyFont="1" applyAlignment="1">
      <alignment vertical="center"/>
    </xf>
    <xf numFmtId="0" fontId="17" fillId="0" borderId="0" xfId="1" applyFont="1" applyAlignment="1">
      <alignment vertical="center"/>
    </xf>
    <xf numFmtId="0" fontId="18" fillId="0" borderId="0" xfId="1" applyFont="1" applyAlignment="1">
      <alignment horizontal="left" vertical="center"/>
    </xf>
    <xf numFmtId="0" fontId="18" fillId="0" borderId="0" xfId="1" applyFont="1" applyAlignment="1">
      <alignment vertical="center"/>
    </xf>
    <xf numFmtId="0" fontId="18" fillId="0" borderId="0" xfId="1" applyFont="1" applyAlignment="1">
      <alignment horizontal="right" vertical="center"/>
    </xf>
    <xf numFmtId="0" fontId="20" fillId="0" borderId="0" xfId="1" applyFont="1" applyAlignment="1">
      <alignment vertical="center"/>
    </xf>
    <xf numFmtId="178" fontId="20" fillId="0" borderId="0" xfId="1" applyNumberFormat="1" applyFont="1" applyAlignment="1" applyProtection="1">
      <alignment horizontal="center" vertical="center"/>
      <protection locked="0"/>
    </xf>
    <xf numFmtId="176" fontId="8" fillId="4" borderId="23" xfId="4" applyNumberFormat="1" applyFont="1" applyFill="1" applyBorder="1" applyAlignment="1">
      <alignment horizontal="right" vertical="center" shrinkToFit="1"/>
    </xf>
    <xf numFmtId="183" fontId="8" fillId="4" borderId="33" xfId="1" applyNumberFormat="1" applyFont="1" applyFill="1" applyBorder="1" applyAlignment="1">
      <alignment vertical="center" shrinkToFit="1"/>
    </xf>
    <xf numFmtId="179" fontId="0" fillId="5" borderId="32" xfId="0" applyNumberFormat="1" applyFill="1" applyBorder="1" applyAlignment="1">
      <alignment horizontal="center" vertical="center" wrapText="1"/>
    </xf>
    <xf numFmtId="0" fontId="0" fillId="7" borderId="4" xfId="0" applyFill="1" applyBorder="1" applyAlignment="1">
      <alignment vertical="center" wrapText="1"/>
    </xf>
    <xf numFmtId="0" fontId="0" fillId="8" borderId="2" xfId="0" applyFill="1" applyBorder="1" applyAlignment="1">
      <alignment vertical="center" wrapText="1"/>
    </xf>
    <xf numFmtId="176" fontId="13" fillId="8" borderId="2" xfId="5" applyNumberFormat="1" applyFont="1" applyFill="1" applyBorder="1" applyAlignment="1">
      <alignment horizontal="center" vertical="center"/>
    </xf>
    <xf numFmtId="0" fontId="2" fillId="0" borderId="0" xfId="0" applyFont="1">
      <alignment vertical="center"/>
    </xf>
    <xf numFmtId="0" fontId="15" fillId="0" borderId="0" xfId="0" applyFont="1">
      <alignment vertical="center"/>
    </xf>
    <xf numFmtId="0" fontId="7" fillId="0" borderId="0" xfId="1" applyFont="1" applyAlignment="1">
      <alignment horizontal="left" vertical="center" wrapText="1"/>
    </xf>
    <xf numFmtId="0" fontId="18" fillId="0" borderId="0" xfId="1" applyFont="1" applyAlignment="1">
      <alignment horizontal="left" vertical="center" wrapText="1"/>
    </xf>
    <xf numFmtId="0" fontId="5" fillId="0" borderId="0" xfId="1" applyFont="1" applyAlignment="1">
      <alignment vertical="center" wrapText="1"/>
    </xf>
    <xf numFmtId="0" fontId="21" fillId="9" borderId="0" xfId="2" applyFont="1" applyFill="1" applyAlignment="1">
      <alignment vertical="center"/>
    </xf>
    <xf numFmtId="0" fontId="23" fillId="9" borderId="0" xfId="2" applyFont="1" applyFill="1" applyAlignment="1">
      <alignment vertical="center"/>
    </xf>
    <xf numFmtId="0" fontId="23" fillId="9" borderId="0" xfId="2" applyFont="1" applyFill="1" applyAlignment="1">
      <alignment horizontal="center" vertical="center"/>
    </xf>
    <xf numFmtId="0" fontId="24" fillId="9" borderId="0" xfId="2" applyFont="1" applyFill="1" applyAlignment="1">
      <alignment vertical="center"/>
    </xf>
    <xf numFmtId="0" fontId="24" fillId="10" borderId="0" xfId="2" applyFont="1" applyFill="1" applyAlignment="1">
      <alignment vertical="center"/>
    </xf>
    <xf numFmtId="0" fontId="23" fillId="10" borderId="0" xfId="2" applyFont="1" applyFill="1" applyAlignment="1">
      <alignment vertical="center"/>
    </xf>
    <xf numFmtId="0" fontId="23" fillId="9" borderId="0" xfId="2" applyFont="1" applyFill="1" applyAlignment="1">
      <alignment horizontal="right" vertical="center"/>
    </xf>
    <xf numFmtId="0" fontId="23" fillId="9" borderId="0" xfId="2" applyFont="1" applyFill="1" applyAlignment="1">
      <alignment horizontal="left" vertical="center"/>
    </xf>
    <xf numFmtId="0" fontId="23" fillId="9" borderId="0" xfId="2" applyFont="1" applyFill="1" applyAlignment="1">
      <alignment horizontal="left" vertical="distributed" wrapText="1"/>
    </xf>
    <xf numFmtId="0" fontId="25" fillId="10" borderId="0" xfId="2" applyFont="1" applyFill="1" applyAlignment="1">
      <alignment vertical="center"/>
    </xf>
    <xf numFmtId="0" fontId="23" fillId="9" borderId="0" xfId="2" applyFont="1" applyFill="1" applyAlignment="1">
      <alignment vertical="center" wrapText="1"/>
    </xf>
    <xf numFmtId="0" fontId="23" fillId="9" borderId="0" xfId="2" applyFont="1" applyFill="1" applyAlignment="1" applyProtection="1">
      <alignment vertical="center"/>
      <protection locked="0"/>
    </xf>
    <xf numFmtId="0" fontId="23" fillId="9" borderId="34" xfId="2" applyFont="1" applyFill="1" applyBorder="1" applyAlignment="1">
      <alignment vertical="center"/>
    </xf>
    <xf numFmtId="0" fontId="28" fillId="10" borderId="0" xfId="2" applyFont="1" applyFill="1" applyAlignment="1">
      <alignment vertical="center"/>
    </xf>
    <xf numFmtId="0" fontId="31" fillId="10" borderId="0" xfId="2" applyFont="1" applyFill="1" applyAlignment="1">
      <alignment vertical="center"/>
    </xf>
    <xf numFmtId="0" fontId="23" fillId="9" borderId="0" xfId="2" applyFont="1" applyFill="1" applyAlignment="1" applyProtection="1">
      <alignment horizontal="center" vertical="center"/>
      <protection locked="0"/>
    </xf>
    <xf numFmtId="0" fontId="35" fillId="0" borderId="0" xfId="1" applyFont="1" applyAlignment="1">
      <alignment vertical="center"/>
    </xf>
    <xf numFmtId="0" fontId="35" fillId="0" borderId="35" xfId="1" applyFont="1" applyBorder="1" applyAlignment="1">
      <alignment vertical="center"/>
    </xf>
    <xf numFmtId="0" fontId="36" fillId="0" borderId="1" xfId="1" applyFont="1" applyBorder="1" applyAlignment="1">
      <alignment vertical="center"/>
    </xf>
    <xf numFmtId="49" fontId="37" fillId="0" borderId="1" xfId="1" applyNumberFormat="1" applyFont="1" applyBorder="1" applyAlignment="1">
      <alignment horizontal="right" vertical="center"/>
    </xf>
    <xf numFmtId="49" fontId="38" fillId="0" borderId="36" xfId="1" applyNumberFormat="1" applyFont="1" applyBorder="1" applyAlignment="1">
      <alignment vertical="center"/>
    </xf>
    <xf numFmtId="0" fontId="38" fillId="0" borderId="0" xfId="1" applyFont="1" applyAlignment="1">
      <alignment vertical="center"/>
    </xf>
    <xf numFmtId="0" fontId="36" fillId="0" borderId="0" xfId="1" applyFont="1" applyAlignment="1">
      <alignment vertical="center"/>
    </xf>
    <xf numFmtId="0" fontId="39" fillId="0" borderId="0" xfId="1" applyFont="1" applyAlignment="1">
      <alignment vertical="center"/>
    </xf>
    <xf numFmtId="14" fontId="40" fillId="11" borderId="0" xfId="0" applyNumberFormat="1" applyFont="1" applyFill="1" applyAlignment="1">
      <alignment horizontal="left" vertical="center" wrapText="1"/>
    </xf>
    <xf numFmtId="0" fontId="35" fillId="3" borderId="37" xfId="1" applyFont="1" applyFill="1" applyBorder="1" applyAlignment="1">
      <alignment vertical="center"/>
    </xf>
    <xf numFmtId="0" fontId="35" fillId="0" borderId="37" xfId="1" applyFont="1" applyBorder="1" applyAlignment="1">
      <alignment vertical="center"/>
    </xf>
    <xf numFmtId="0" fontId="38" fillId="0" borderId="38" xfId="1" applyFont="1" applyBorder="1" applyAlignment="1">
      <alignment vertical="center"/>
    </xf>
    <xf numFmtId="0" fontId="42" fillId="2" borderId="2" xfId="1" applyFont="1" applyFill="1" applyBorder="1" applyAlignment="1">
      <alignment horizontal="center" vertical="center" wrapText="1"/>
    </xf>
    <xf numFmtId="0" fontId="43" fillId="0" borderId="38" xfId="1" applyFont="1" applyBorder="1" applyAlignment="1">
      <alignment horizontal="left" vertical="center" wrapText="1"/>
    </xf>
    <xf numFmtId="0" fontId="38" fillId="0" borderId="0" xfId="1" applyFont="1" applyAlignment="1">
      <alignment vertical="center" wrapText="1"/>
    </xf>
    <xf numFmtId="0" fontId="46" fillId="0" borderId="0" xfId="1" applyFont="1" applyAlignment="1">
      <alignment vertical="center"/>
    </xf>
    <xf numFmtId="0" fontId="46" fillId="0" borderId="37" xfId="1" applyFont="1" applyBorder="1" applyAlignment="1">
      <alignment vertical="center"/>
    </xf>
    <xf numFmtId="0" fontId="47" fillId="0" borderId="0" xfId="1" applyFont="1" applyAlignment="1">
      <alignment vertical="center"/>
    </xf>
    <xf numFmtId="0" fontId="47" fillId="0" borderId="38" xfId="1" applyFont="1" applyBorder="1" applyAlignment="1">
      <alignment vertical="center"/>
    </xf>
    <xf numFmtId="0" fontId="10" fillId="4" borderId="4" xfId="1" applyFont="1" applyFill="1" applyBorder="1" applyAlignment="1">
      <alignment vertical="center"/>
    </xf>
    <xf numFmtId="0" fontId="35" fillId="0" borderId="39" xfId="1" applyFont="1" applyBorder="1" applyAlignment="1">
      <alignment vertical="center"/>
    </xf>
    <xf numFmtId="0" fontId="38" fillId="0" borderId="40" xfId="1" applyFont="1" applyBorder="1" applyAlignment="1">
      <alignment vertical="center"/>
    </xf>
    <xf numFmtId="0" fontId="38" fillId="0" borderId="41" xfId="1" applyFont="1" applyBorder="1" applyAlignment="1">
      <alignment vertical="center"/>
    </xf>
    <xf numFmtId="0" fontId="0" fillId="6" borderId="2" xfId="0" applyFill="1" applyBorder="1" applyAlignment="1">
      <alignment horizontal="center" vertical="center" wrapText="1"/>
    </xf>
    <xf numFmtId="0" fontId="0" fillId="2" borderId="2" xfId="0" applyFill="1" applyBorder="1" applyAlignment="1" applyProtection="1">
      <alignment horizontal="center" vertical="center" wrapText="1"/>
      <protection locked="0"/>
    </xf>
    <xf numFmtId="0" fontId="0" fillId="12" borderId="2" xfId="0" applyFill="1" applyBorder="1" applyAlignment="1">
      <alignment horizontal="center" vertical="center"/>
    </xf>
    <xf numFmtId="0" fontId="0" fillId="13" borderId="2" xfId="0" applyFill="1" applyBorder="1" applyAlignment="1">
      <alignment horizontal="center" vertical="center"/>
    </xf>
    <xf numFmtId="0" fontId="43" fillId="0" borderId="0" xfId="1" applyFont="1" applyAlignment="1">
      <alignment horizontal="left" vertical="center" wrapText="1"/>
    </xf>
    <xf numFmtId="0" fontId="44" fillId="0" borderId="0" xfId="1" applyFont="1" applyAlignment="1">
      <alignment vertical="center"/>
    </xf>
    <xf numFmtId="0" fontId="45" fillId="0" borderId="0" xfId="1" applyFont="1" applyAlignment="1">
      <alignment vertical="center"/>
    </xf>
    <xf numFmtId="0" fontId="40" fillId="0" borderId="0" xfId="1" applyFont="1" applyAlignment="1">
      <alignment vertical="center"/>
    </xf>
    <xf numFmtId="0" fontId="38" fillId="9" borderId="0" xfId="0" applyFont="1" applyFill="1" applyAlignment="1">
      <alignment vertical="center" wrapText="1"/>
    </xf>
    <xf numFmtId="0" fontId="48" fillId="0" borderId="0" xfId="6" applyBorder="1" applyAlignment="1">
      <alignment horizontal="left" indent="2"/>
    </xf>
    <xf numFmtId="0" fontId="38" fillId="0" borderId="0" xfId="0" applyFont="1" applyAlignment="1">
      <alignment horizontal="left" vertical="top" wrapText="1" indent="1"/>
    </xf>
    <xf numFmtId="0" fontId="38" fillId="9" borderId="0" xfId="0" applyFont="1" applyFill="1">
      <alignment vertical="center"/>
    </xf>
    <xf numFmtId="0" fontId="49" fillId="0" borderId="0" xfId="0" applyFont="1" applyAlignment="1">
      <alignment horizontal="center" vertical="center" wrapText="1"/>
    </xf>
    <xf numFmtId="0" fontId="38" fillId="4" borderId="2" xfId="1" applyFont="1" applyFill="1" applyBorder="1" applyAlignment="1">
      <alignment horizontal="center" vertical="center" wrapText="1"/>
    </xf>
    <xf numFmtId="0" fontId="38" fillId="0" borderId="37" xfId="1" applyFont="1" applyBorder="1" applyAlignment="1">
      <alignment horizontal="center" vertical="center" wrapText="1"/>
    </xf>
    <xf numFmtId="0" fontId="38" fillId="0" borderId="0" xfId="1" applyFont="1" applyAlignment="1">
      <alignment horizontal="center" vertical="center" wrapText="1"/>
    </xf>
    <xf numFmtId="0" fontId="38" fillId="0" borderId="38" xfId="1" applyFont="1" applyBorder="1" applyAlignment="1">
      <alignment horizontal="center" vertical="center" wrapText="1"/>
    </xf>
    <xf numFmtId="0" fontId="41" fillId="3" borderId="0" xfId="1" applyFont="1" applyFill="1" applyAlignment="1">
      <alignment horizontal="center" vertical="center"/>
    </xf>
    <xf numFmtId="0" fontId="41" fillId="3" borderId="38" xfId="1" applyFont="1" applyFill="1" applyBorder="1" applyAlignment="1">
      <alignment horizontal="center" vertical="center"/>
    </xf>
    <xf numFmtId="0" fontId="23" fillId="2" borderId="0" xfId="2" applyFont="1" applyFill="1" applyAlignment="1">
      <alignment horizontal="center" vertical="center"/>
    </xf>
    <xf numFmtId="0" fontId="26" fillId="0" borderId="0" xfId="0" applyFont="1" applyAlignment="1">
      <alignment horizontal="left" vertical="center"/>
    </xf>
    <xf numFmtId="0" fontId="23" fillId="9" borderId="0" xfId="2" applyFont="1" applyFill="1" applyAlignment="1">
      <alignment horizontal="left" vertical="center" wrapText="1"/>
    </xf>
    <xf numFmtId="0" fontId="23" fillId="9" borderId="4" xfId="2" applyFont="1" applyFill="1" applyBorder="1" applyAlignment="1" applyProtection="1">
      <alignment horizontal="center" vertical="center" shrinkToFit="1"/>
      <protection locked="0"/>
    </xf>
    <xf numFmtId="0" fontId="23" fillId="9" borderId="5" xfId="2" applyFont="1" applyFill="1" applyBorder="1" applyAlignment="1" applyProtection="1">
      <alignment horizontal="center" vertical="center" shrinkToFit="1"/>
      <protection locked="0"/>
    </xf>
    <xf numFmtId="0" fontId="23" fillId="2" borderId="4" xfId="2" applyFont="1" applyFill="1" applyBorder="1" applyAlignment="1" applyProtection="1">
      <alignment horizontal="center" vertical="center" shrinkToFit="1"/>
      <protection locked="0"/>
    </xf>
    <xf numFmtId="0" fontId="23" fillId="2" borderId="5" xfId="2" applyFont="1" applyFill="1" applyBorder="1" applyAlignment="1" applyProtection="1">
      <alignment horizontal="center" vertical="center" shrinkToFit="1"/>
      <protection locked="0"/>
    </xf>
    <xf numFmtId="0" fontId="23" fillId="2" borderId="0" xfId="2" applyFont="1" applyFill="1" applyAlignment="1" applyProtection="1">
      <alignment horizontal="left" vertical="distributed" wrapText="1"/>
      <protection locked="0"/>
    </xf>
    <xf numFmtId="0" fontId="28" fillId="10" borderId="0" xfId="1" applyFont="1" applyFill="1" applyAlignment="1">
      <alignment horizontal="left" vertical="top" wrapText="1"/>
    </xf>
    <xf numFmtId="0" fontId="23" fillId="9" borderId="0" xfId="2" applyFont="1" applyFill="1" applyAlignment="1">
      <alignment vertical="center" wrapText="1"/>
    </xf>
    <xf numFmtId="0" fontId="30" fillId="2" borderId="34" xfId="2" applyFont="1" applyFill="1" applyBorder="1" applyAlignment="1">
      <alignment horizontal="center" vertical="center"/>
    </xf>
    <xf numFmtId="0" fontId="23" fillId="2" borderId="0" xfId="2" applyFont="1" applyFill="1" applyAlignment="1">
      <alignment horizontal="center" vertical="center" wrapText="1"/>
    </xf>
    <xf numFmtId="185" fontId="26" fillId="4" borderId="34" xfId="0" applyNumberFormat="1" applyFont="1" applyFill="1" applyBorder="1" applyAlignment="1">
      <alignment horizontal="center" vertical="center"/>
    </xf>
    <xf numFmtId="58" fontId="23" fillId="2" borderId="0" xfId="2" applyNumberFormat="1" applyFont="1" applyFill="1" applyAlignment="1" applyProtection="1">
      <alignment horizontal="right" vertical="center"/>
      <protection locked="0"/>
    </xf>
    <xf numFmtId="0" fontId="23" fillId="2" borderId="0" xfId="2" applyFont="1" applyFill="1" applyAlignment="1" applyProtection="1">
      <alignment horizontal="right" vertical="center"/>
      <protection locked="0"/>
    </xf>
    <xf numFmtId="0" fontId="23" fillId="2" borderId="0" xfId="2" applyFont="1" applyFill="1" applyAlignment="1" applyProtection="1">
      <alignment horizontal="left" vertical="center" wrapText="1"/>
      <protection locked="0"/>
    </xf>
    <xf numFmtId="0" fontId="23" fillId="9" borderId="0" xfId="2" applyFont="1" applyFill="1" applyAlignment="1">
      <alignment horizontal="center" vertical="center"/>
    </xf>
    <xf numFmtId="0" fontId="5" fillId="0" borderId="0" xfId="1" applyFont="1" applyAlignment="1">
      <alignment vertical="center" wrapText="1"/>
    </xf>
    <xf numFmtId="0" fontId="0" fillId="0" borderId="0" xfId="0">
      <alignment vertical="center"/>
    </xf>
    <xf numFmtId="0" fontId="32" fillId="0" borderId="0" xfId="0" applyFont="1" applyAlignment="1">
      <alignment horizontal="left" vertical="center" wrapText="1"/>
    </xf>
    <xf numFmtId="0" fontId="7" fillId="0" borderId="0" xfId="1" applyFont="1" applyAlignment="1">
      <alignment horizontal="left" vertical="center" wrapText="1"/>
    </xf>
    <xf numFmtId="178" fontId="7" fillId="4" borderId="2" xfId="1" applyNumberFormat="1" applyFont="1" applyFill="1" applyBorder="1" applyAlignment="1" applyProtection="1">
      <alignment horizontal="center" vertical="center" shrinkToFit="1"/>
      <protection locked="0"/>
    </xf>
    <xf numFmtId="0" fontId="8" fillId="0" borderId="19"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178" fontId="7" fillId="2" borderId="2" xfId="1" applyNumberFormat="1" applyFont="1" applyFill="1" applyBorder="1" applyAlignment="1" applyProtection="1">
      <alignment horizontal="center" vertical="center" shrinkToFit="1"/>
      <protection locked="0"/>
    </xf>
    <xf numFmtId="0" fontId="18" fillId="0" borderId="0" xfId="1" applyFont="1" applyAlignment="1">
      <alignment horizontal="left" vertical="center" wrapText="1"/>
    </xf>
    <xf numFmtId="0" fontId="19" fillId="0" borderId="4" xfId="1" applyFont="1" applyBorder="1" applyAlignment="1">
      <alignment horizontal="center" vertical="center"/>
    </xf>
    <xf numFmtId="0" fontId="19" fillId="0" borderId="5" xfId="1" applyFont="1" applyBorder="1" applyAlignment="1">
      <alignment horizontal="center" vertical="center"/>
    </xf>
    <xf numFmtId="178" fontId="19" fillId="4" borderId="4" xfId="1" applyNumberFormat="1" applyFont="1" applyFill="1" applyBorder="1" applyAlignment="1" applyProtection="1">
      <alignment horizontal="center" vertical="center" shrinkToFit="1"/>
      <protection locked="0"/>
    </xf>
    <xf numFmtId="178" fontId="19" fillId="4" borderId="21" xfId="1" applyNumberFormat="1" applyFont="1" applyFill="1" applyBorder="1" applyAlignment="1" applyProtection="1">
      <alignment horizontal="center" vertical="center" shrinkToFit="1"/>
      <protection locked="0"/>
    </xf>
    <xf numFmtId="178" fontId="19" fillId="4" borderId="5" xfId="1" applyNumberFormat="1" applyFont="1" applyFill="1" applyBorder="1" applyAlignment="1" applyProtection="1">
      <alignment horizontal="center" vertical="center" shrinkToFit="1"/>
      <protection locked="0"/>
    </xf>
    <xf numFmtId="178" fontId="16" fillId="4" borderId="4" xfId="1" applyNumberFormat="1" applyFont="1" applyFill="1" applyBorder="1" applyAlignment="1" applyProtection="1">
      <alignment horizontal="center" vertical="center" wrapText="1" shrinkToFit="1"/>
      <protection locked="0"/>
    </xf>
    <xf numFmtId="178" fontId="16" fillId="4" borderId="21" xfId="1" applyNumberFormat="1" applyFont="1" applyFill="1" applyBorder="1" applyAlignment="1" applyProtection="1">
      <alignment horizontal="center" vertical="center" wrapText="1" shrinkToFit="1"/>
      <protection locked="0"/>
    </xf>
    <xf numFmtId="178" fontId="16" fillId="4" borderId="5" xfId="1" applyNumberFormat="1" applyFont="1" applyFill="1" applyBorder="1" applyAlignment="1" applyProtection="1">
      <alignment horizontal="center" vertical="center" wrapText="1" shrinkToFit="1"/>
      <protection locked="0"/>
    </xf>
    <xf numFmtId="0" fontId="0" fillId="9" borderId="32" xfId="0" applyFill="1" applyBorder="1" applyAlignment="1">
      <alignment horizontal="center" vertical="center"/>
    </xf>
    <xf numFmtId="0" fontId="0" fillId="9" borderId="3" xfId="0" applyFill="1" applyBorder="1" applyAlignment="1">
      <alignment horizontal="center" vertical="center"/>
    </xf>
    <xf numFmtId="0" fontId="0" fillId="9" borderId="26" xfId="0" applyFill="1" applyBorder="1" applyAlignment="1">
      <alignment horizontal="center" vertical="center"/>
    </xf>
    <xf numFmtId="184" fontId="13" fillId="5" borderId="32" xfId="5" applyNumberFormat="1" applyFont="1" applyFill="1" applyBorder="1" applyAlignment="1">
      <alignment horizontal="center" vertical="center"/>
    </xf>
    <xf numFmtId="184" fontId="13" fillId="5" borderId="3" xfId="5" applyNumberFormat="1" applyFont="1" applyFill="1" applyBorder="1" applyAlignment="1">
      <alignment horizontal="center" vertical="center"/>
    </xf>
    <xf numFmtId="178" fontId="16" fillId="2" borderId="4" xfId="1" applyNumberFormat="1" applyFont="1" applyFill="1" applyBorder="1" applyAlignment="1" applyProtection="1">
      <alignment horizontal="center" vertical="center" wrapText="1" shrinkToFit="1"/>
      <protection locked="0"/>
    </xf>
    <xf numFmtId="178" fontId="16" fillId="2" borderId="21" xfId="1" applyNumberFormat="1" applyFont="1" applyFill="1" applyBorder="1" applyAlignment="1" applyProtection="1">
      <alignment horizontal="center" vertical="center" wrapText="1" shrinkToFit="1"/>
      <protection locked="0"/>
    </xf>
    <xf numFmtId="178" fontId="16" fillId="2" borderId="5" xfId="1" applyNumberFormat="1" applyFont="1" applyFill="1" applyBorder="1" applyAlignment="1" applyProtection="1">
      <alignment horizontal="center" vertical="center" wrapText="1" shrinkToFit="1"/>
      <protection locked="0"/>
    </xf>
    <xf numFmtId="0" fontId="13"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184" fontId="13" fillId="5" borderId="26" xfId="5" applyNumberFormat="1" applyFont="1" applyFill="1" applyBorder="1" applyAlignment="1">
      <alignment horizontal="center" vertical="center"/>
    </xf>
    <xf numFmtId="0" fontId="13" fillId="12" borderId="32" xfId="0" applyFont="1" applyFill="1" applyBorder="1" applyAlignment="1">
      <alignment horizontal="center" vertical="center" wrapText="1"/>
    </xf>
    <xf numFmtId="0" fontId="13" fillId="12" borderId="3" xfId="0" applyFont="1" applyFill="1" applyBorder="1" applyAlignment="1">
      <alignment horizontal="center" vertical="center"/>
    </xf>
    <xf numFmtId="0" fontId="13" fillId="12" borderId="32" xfId="0" applyFont="1" applyFill="1" applyBorder="1" applyAlignment="1">
      <alignment horizontal="center" vertical="center"/>
    </xf>
    <xf numFmtId="0" fontId="13" fillId="3" borderId="3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0" fillId="9" borderId="32" xfId="0" applyFill="1" applyBorder="1" applyAlignment="1">
      <alignment horizontal="center" vertical="center" wrapText="1"/>
    </xf>
    <xf numFmtId="0" fontId="0" fillId="9" borderId="3" xfId="0" applyFill="1" applyBorder="1" applyAlignment="1">
      <alignment horizontal="center" vertical="center" wrapText="1"/>
    </xf>
    <xf numFmtId="181" fontId="0" fillId="12" borderId="32" xfId="0" applyNumberFormat="1" applyFill="1" applyBorder="1" applyAlignment="1">
      <alignment horizontal="center" vertical="center"/>
    </xf>
    <xf numFmtId="181" fontId="0" fillId="12" borderId="3" xfId="0" applyNumberFormat="1" applyFill="1" applyBorder="1" applyAlignment="1">
      <alignment horizontal="center" vertical="center"/>
    </xf>
    <xf numFmtId="182" fontId="0" fillId="12" borderId="32" xfId="0" applyNumberFormat="1" applyFill="1" applyBorder="1" applyAlignment="1">
      <alignment horizontal="center" vertical="center"/>
    </xf>
    <xf numFmtId="182" fontId="0" fillId="12" borderId="3" xfId="0" applyNumberFormat="1" applyFill="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0" fillId="9" borderId="32"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0" fillId="9" borderId="3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12" borderId="32"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protection locked="0"/>
    </xf>
    <xf numFmtId="182" fontId="13" fillId="12" borderId="32" xfId="5" applyNumberFormat="1" applyFont="1" applyFill="1" applyBorder="1" applyAlignment="1">
      <alignment horizontal="center" vertical="center"/>
    </xf>
    <xf numFmtId="182" fontId="13" fillId="12" borderId="3" xfId="5" applyNumberFormat="1" applyFont="1" applyFill="1" applyBorder="1" applyAlignment="1">
      <alignment horizontal="center" vertical="center"/>
    </xf>
    <xf numFmtId="180" fontId="13" fillId="12" borderId="32" xfId="5" applyNumberFormat="1" applyFont="1" applyFill="1" applyBorder="1" applyAlignment="1" applyProtection="1">
      <alignment horizontal="center" vertical="center"/>
      <protection locked="0"/>
    </xf>
    <xf numFmtId="180" fontId="13" fillId="12" borderId="3" xfId="5" applyNumberFormat="1" applyFont="1" applyFill="1" applyBorder="1" applyAlignment="1" applyProtection="1">
      <alignment horizontal="center" vertical="center"/>
      <protection locked="0"/>
    </xf>
    <xf numFmtId="0" fontId="36" fillId="0" borderId="37" xfId="1" applyFont="1" applyBorder="1" applyAlignment="1">
      <alignment horizontal="center" vertical="center" wrapText="1"/>
    </xf>
    <xf numFmtId="0" fontId="36" fillId="0" borderId="0" xfId="1" applyFont="1" applyAlignment="1">
      <alignment horizontal="center" vertical="center" wrapText="1"/>
    </xf>
    <xf numFmtId="0" fontId="36" fillId="0" borderId="38" xfId="1" applyFont="1" applyBorder="1" applyAlignment="1">
      <alignment horizontal="center" vertical="center" wrapText="1"/>
    </xf>
  </cellXfs>
  <cellStyles count="7">
    <cellStyle name="パーセント 2" xfId="4" xr:uid="{00000000-0005-0000-0000-000001000000}"/>
    <cellStyle name="ハイパーリンク" xfId="6" builtinId="8"/>
    <cellStyle name="桁区切り" xfId="5" builtinId="6"/>
    <cellStyle name="桁区切り 2" xfId="3" xr:uid="{00000000-0005-0000-0000-000003000000}"/>
    <cellStyle name="標準" xfId="0" builtinId="0"/>
    <cellStyle name="標準 2" xfId="1" xr:uid="{00000000-0005-0000-0000-000005000000}"/>
    <cellStyle name="標準 2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0</xdr:colOff>
      <xdr:row>5</xdr:row>
      <xdr:rowOff>9222</xdr:rowOff>
    </xdr:from>
    <xdr:to>
      <xdr:col>19</xdr:col>
      <xdr:colOff>0</xdr:colOff>
      <xdr:row>6</xdr:row>
      <xdr:rowOff>847</xdr:rowOff>
    </xdr:to>
    <xdr:sp macro="" textlink="">
      <xdr:nvSpPr>
        <xdr:cNvPr id="2" name="下矢印 3">
          <a:extLst>
            <a:ext uri="{FF2B5EF4-FFF2-40B4-BE49-F238E27FC236}">
              <a16:creationId xmlns:a16="http://schemas.microsoft.com/office/drawing/2014/main" id="{C4B4F55F-4E77-4D28-9E6B-1902E0E81936}"/>
            </a:ext>
          </a:extLst>
        </xdr:cNvPr>
        <xdr:cNvSpPr/>
      </xdr:nvSpPr>
      <xdr:spPr>
        <a:xfrm>
          <a:off x="1720788" y="6394782"/>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0</xdr:colOff>
      <xdr:row>5</xdr:row>
      <xdr:rowOff>9222</xdr:rowOff>
    </xdr:from>
    <xdr:to>
      <xdr:col>19</xdr:col>
      <xdr:colOff>0</xdr:colOff>
      <xdr:row>6</xdr:row>
      <xdr:rowOff>847</xdr:rowOff>
    </xdr:to>
    <xdr:sp macro="" textlink="">
      <xdr:nvSpPr>
        <xdr:cNvPr id="3" name="下矢印 4">
          <a:extLst>
            <a:ext uri="{FF2B5EF4-FFF2-40B4-BE49-F238E27FC236}">
              <a16:creationId xmlns:a16="http://schemas.microsoft.com/office/drawing/2014/main" id="{0C50904F-ABF4-4D1E-9171-EE4D645B2E8F}"/>
            </a:ext>
          </a:extLst>
        </xdr:cNvPr>
        <xdr:cNvSpPr/>
      </xdr:nvSpPr>
      <xdr:spPr>
        <a:xfrm>
          <a:off x="2431988" y="6394782"/>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2C08-DEA6-405F-AFE7-14E1E381A7DA}">
  <sheetPr>
    <pageSetUpPr fitToPage="1"/>
  </sheetPr>
  <dimension ref="A1:I50"/>
  <sheetViews>
    <sheetView tabSelected="1" view="pageBreakPreview" zoomScaleNormal="100" zoomScaleSheetLayoutView="100" zoomScalePageLayoutView="130" workbookViewId="0">
      <selection activeCell="B3" sqref="B3:E3"/>
    </sheetView>
  </sheetViews>
  <sheetFormatPr defaultColWidth="13.625" defaultRowHeight="16.5"/>
  <cols>
    <col min="1" max="1" width="2.5" style="73" customWidth="1"/>
    <col min="2" max="2" width="2" style="73" customWidth="1"/>
    <col min="3" max="3" width="80.375" style="79" customWidth="1"/>
    <col min="4" max="4" width="12.125" style="78" customWidth="1"/>
    <col min="5" max="5" width="2.625" style="78" customWidth="1"/>
    <col min="6" max="6" width="5.125" style="78" customWidth="1"/>
    <col min="7" max="7" width="61.125" style="78" customWidth="1"/>
    <col min="8" max="8" width="11" style="79" customWidth="1"/>
    <col min="9" max="9" width="14" style="79" customWidth="1"/>
    <col min="10" max="16384" width="13.625" style="73"/>
  </cols>
  <sheetData>
    <row r="1" spans="1:9" ht="16.5" customHeight="1">
      <c r="A1" s="74"/>
      <c r="B1" s="74"/>
      <c r="C1" s="75"/>
      <c r="D1" s="76" t="s">
        <v>131</v>
      </c>
      <c r="E1" s="77"/>
    </row>
    <row r="2" spans="1:9" ht="36.950000000000003" customHeight="1">
      <c r="A2" s="83"/>
      <c r="B2" s="110" t="s">
        <v>90</v>
      </c>
      <c r="C2" s="111"/>
      <c r="D2" s="111"/>
      <c r="E2" s="112"/>
      <c r="G2" s="80" t="s">
        <v>91</v>
      </c>
    </row>
    <row r="3" spans="1:9" ht="38.1" customHeight="1">
      <c r="A3" s="83"/>
      <c r="B3" s="195" t="s">
        <v>133</v>
      </c>
      <c r="C3" s="196"/>
      <c r="D3" s="196"/>
      <c r="E3" s="197"/>
      <c r="G3" s="81"/>
    </row>
    <row r="4" spans="1:9" ht="42" customHeight="1">
      <c r="A4" s="83"/>
      <c r="B4" s="82"/>
      <c r="C4" s="113" t="s">
        <v>92</v>
      </c>
      <c r="D4" s="113"/>
      <c r="E4" s="114"/>
      <c r="G4" s="81"/>
      <c r="H4"/>
      <c r="I4"/>
    </row>
    <row r="5" spans="1:9" ht="11.1" customHeight="1">
      <c r="A5" s="83"/>
      <c r="B5" s="83"/>
      <c r="E5" s="84"/>
      <c r="H5" s="78"/>
      <c r="I5" s="78"/>
    </row>
    <row r="6" spans="1:9" ht="30.75" customHeight="1">
      <c r="A6" s="83"/>
      <c r="B6" s="83"/>
      <c r="C6" s="85" t="s">
        <v>93</v>
      </c>
      <c r="D6" s="100"/>
      <c r="E6" s="86"/>
      <c r="G6" s="87"/>
      <c r="H6" s="78"/>
      <c r="I6" s="78"/>
    </row>
    <row r="7" spans="1:9" ht="21.95" customHeight="1">
      <c r="A7" s="83"/>
      <c r="B7" s="83"/>
      <c r="C7" s="109" t="s">
        <v>101</v>
      </c>
      <c r="D7" s="100"/>
      <c r="E7" s="86"/>
      <c r="G7" s="87"/>
      <c r="H7" s="78"/>
      <c r="I7" s="78"/>
    </row>
    <row r="8" spans="1:9">
      <c r="A8" s="83"/>
      <c r="B8" s="83"/>
      <c r="E8" s="84"/>
      <c r="H8" s="78"/>
      <c r="I8" s="78"/>
    </row>
    <row r="9" spans="1:9">
      <c r="A9" s="83"/>
      <c r="B9" s="83"/>
      <c r="C9" s="79" t="s">
        <v>109</v>
      </c>
      <c r="E9" s="84"/>
      <c r="H9" s="78"/>
      <c r="I9" s="78"/>
    </row>
    <row r="10" spans="1:9" ht="15.75">
      <c r="A10" s="83"/>
      <c r="B10" s="83"/>
      <c r="C10" s="78" t="s">
        <v>94</v>
      </c>
      <c r="E10" s="84"/>
      <c r="H10" s="87"/>
      <c r="I10" s="78"/>
    </row>
    <row r="11" spans="1:9">
      <c r="A11" s="83"/>
      <c r="B11" s="83"/>
      <c r="E11" s="84"/>
      <c r="H11" s="78"/>
      <c r="I11" s="78"/>
    </row>
    <row r="12" spans="1:9">
      <c r="A12" s="83"/>
      <c r="B12" s="83"/>
      <c r="C12" s="79" t="s">
        <v>95</v>
      </c>
      <c r="E12" s="84"/>
      <c r="H12" s="78"/>
      <c r="I12" s="78"/>
    </row>
    <row r="13" spans="1:9" ht="31.5">
      <c r="A13" s="83"/>
      <c r="B13" s="83"/>
      <c r="C13" s="87" t="s">
        <v>107</v>
      </c>
      <c r="E13" s="84"/>
      <c r="H13" s="78"/>
      <c r="I13" s="78"/>
    </row>
    <row r="14" spans="1:9" ht="15.75">
      <c r="A14" s="83"/>
      <c r="B14" s="83"/>
      <c r="C14" s="78"/>
      <c r="E14" s="84"/>
      <c r="H14" s="78"/>
      <c r="I14" s="78"/>
    </row>
    <row r="15" spans="1:9" ht="15.75">
      <c r="A15" s="83"/>
      <c r="B15" s="83"/>
      <c r="C15" s="101"/>
      <c r="E15" s="84"/>
      <c r="H15" s="78"/>
      <c r="I15" s="78"/>
    </row>
    <row r="16" spans="1:9">
      <c r="A16" s="83"/>
      <c r="B16" s="83"/>
      <c r="C16" s="102" t="s">
        <v>96</v>
      </c>
      <c r="E16" s="84"/>
      <c r="H16" s="78"/>
      <c r="I16" s="78"/>
    </row>
    <row r="17" spans="1:9" s="88" customFormat="1" ht="14.25">
      <c r="A17" s="89"/>
      <c r="B17" s="89"/>
      <c r="C17" s="90" t="s">
        <v>97</v>
      </c>
      <c r="D17" s="90"/>
      <c r="E17" s="91"/>
      <c r="F17" s="90"/>
      <c r="G17" s="90"/>
      <c r="H17" s="90"/>
      <c r="I17" s="90"/>
    </row>
    <row r="18" spans="1:9" s="88" customFormat="1" ht="14.25">
      <c r="A18" s="89"/>
      <c r="B18" s="89"/>
      <c r="C18" s="90" t="s">
        <v>110</v>
      </c>
      <c r="D18" s="90"/>
      <c r="E18" s="91"/>
      <c r="F18" s="90"/>
      <c r="G18" s="90"/>
      <c r="H18" s="90"/>
      <c r="I18" s="90"/>
    </row>
    <row r="19" spans="1:9" s="88" customFormat="1" ht="14.25">
      <c r="A19" s="89"/>
      <c r="B19" s="89"/>
      <c r="C19" s="90" t="s">
        <v>98</v>
      </c>
      <c r="D19" s="90"/>
      <c r="E19" s="91"/>
      <c r="F19" s="90"/>
      <c r="G19" s="90"/>
      <c r="H19" s="90"/>
      <c r="I19" s="90"/>
    </row>
    <row r="20" spans="1:9" ht="15.75">
      <c r="A20" s="83"/>
      <c r="B20" s="83"/>
      <c r="C20" s="78" t="s">
        <v>99</v>
      </c>
      <c r="E20" s="84"/>
      <c r="H20" s="78"/>
      <c r="I20" s="78"/>
    </row>
    <row r="21" spans="1:9" s="78" customFormat="1">
      <c r="A21" s="83"/>
      <c r="B21" s="83"/>
      <c r="C21" s="103" t="s">
        <v>100</v>
      </c>
      <c r="E21" s="84"/>
      <c r="H21" s="79"/>
      <c r="I21" s="79"/>
    </row>
    <row r="22" spans="1:9" s="78" customFormat="1">
      <c r="A22" s="83"/>
      <c r="B22" s="83"/>
      <c r="C22" s="78" t="s">
        <v>111</v>
      </c>
      <c r="E22" s="84"/>
      <c r="H22" s="79"/>
      <c r="I22" s="79"/>
    </row>
    <row r="23" spans="1:9" s="78" customFormat="1">
      <c r="A23" s="83"/>
      <c r="B23" s="83"/>
      <c r="E23" s="84"/>
      <c r="H23" s="79"/>
      <c r="I23" s="79"/>
    </row>
    <row r="24" spans="1:9" s="78" customFormat="1">
      <c r="A24" s="83"/>
      <c r="B24" s="83"/>
      <c r="C24" s="104" t="s">
        <v>112</v>
      </c>
      <c r="E24" s="84"/>
      <c r="H24" s="79"/>
      <c r="I24" s="79"/>
    </row>
    <row r="25" spans="1:9" s="78" customFormat="1">
      <c r="A25" s="83"/>
      <c r="B25" s="83"/>
      <c r="C25" s="104" t="s">
        <v>113</v>
      </c>
      <c r="E25" s="84"/>
      <c r="H25" s="79"/>
      <c r="I25" s="79"/>
    </row>
    <row r="26" spans="1:9" s="78" customFormat="1" ht="18.75">
      <c r="A26" s="83"/>
      <c r="B26" s="83"/>
      <c r="C26" s="105" t="s">
        <v>114</v>
      </c>
      <c r="E26" s="84"/>
      <c r="H26" s="79"/>
      <c r="I26" s="79"/>
    </row>
    <row r="27" spans="1:9" s="78" customFormat="1" ht="18.75">
      <c r="A27" s="83"/>
      <c r="B27" s="83"/>
      <c r="C27" s="105"/>
      <c r="E27" s="84"/>
      <c r="H27" s="79"/>
      <c r="I27" s="79"/>
    </row>
    <row r="28" spans="1:9" s="78" customFormat="1" ht="47.25">
      <c r="A28" s="83"/>
      <c r="B28" s="83"/>
      <c r="C28" s="106" t="s">
        <v>132</v>
      </c>
      <c r="E28" s="84"/>
      <c r="G28" s="79"/>
      <c r="H28" s="79"/>
    </row>
    <row r="29" spans="1:9" s="78" customFormat="1">
      <c r="A29" s="83"/>
      <c r="B29" s="83"/>
      <c r="C29" s="107"/>
      <c r="E29" s="84"/>
      <c r="H29" s="79"/>
      <c r="I29" s="79"/>
    </row>
    <row r="30" spans="1:9" s="78" customFormat="1">
      <c r="A30" s="83"/>
      <c r="B30" s="83"/>
      <c r="C30" s="108" t="s">
        <v>115</v>
      </c>
      <c r="E30" s="84"/>
      <c r="H30" s="79"/>
      <c r="I30" s="79"/>
    </row>
    <row r="31" spans="1:9" s="78" customFormat="1" ht="17.25" thickBot="1">
      <c r="A31" s="93"/>
      <c r="B31" s="93"/>
      <c r="C31" s="94"/>
      <c r="D31" s="94"/>
      <c r="E31" s="95"/>
      <c r="H31" s="79"/>
      <c r="I31" s="79"/>
    </row>
    <row r="32" spans="1:9" s="78" customFormat="1" ht="15.75"/>
    <row r="33" s="78" customFormat="1" ht="15.75"/>
    <row r="34" s="78" customFormat="1" ht="15.75"/>
    <row r="35" s="78" customFormat="1" ht="15.75"/>
    <row r="36" s="78" customFormat="1" ht="15.75"/>
    <row r="37" s="78" customFormat="1" ht="15.75"/>
    <row r="38" s="78" customFormat="1" ht="15.75"/>
    <row r="39" s="78" customFormat="1" ht="15.75"/>
    <row r="40" s="78" customFormat="1" ht="15.75"/>
    <row r="41" s="78" customFormat="1" ht="15.75"/>
    <row r="42" s="78" customFormat="1" ht="15.75"/>
    <row r="43" s="78" customFormat="1" ht="15.75"/>
    <row r="44" s="78" customFormat="1" ht="15.75"/>
    <row r="45" s="78" customFormat="1" ht="15.75"/>
    <row r="46" s="78" customFormat="1" ht="15.75"/>
    <row r="47" s="78" customFormat="1" ht="15.75"/>
    <row r="48" s="78" customFormat="1" ht="15.75"/>
    <row r="49" s="78" customFormat="1" ht="15.75"/>
    <row r="50" s="78" customFormat="1" ht="15.75"/>
  </sheetData>
  <mergeCells count="3">
    <mergeCell ref="B2:E2"/>
    <mergeCell ref="B3:E3"/>
    <mergeCell ref="C4:E4"/>
  </mergeCells>
  <phoneticPr fontId="1"/>
  <hyperlinks>
    <hyperlink ref="C26" r:id="rId1" xr:uid="{F150B605-594A-4ABA-8EE0-1A2678317C16}"/>
  </hyperlinks>
  <pageMargins left="0.7" right="0.7" top="0.75" bottom="0.75" header="0.3" footer="0.3"/>
  <pageSetup paperSize="9" scale="83"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4518-3D0E-4C71-B784-71F11F5C9987}">
  <sheetPr>
    <tabColor rgb="FF002060"/>
  </sheetPr>
  <dimension ref="B1:S41"/>
  <sheetViews>
    <sheetView view="pageBreakPreview" zoomScale="130" zoomScaleNormal="130" zoomScaleSheetLayoutView="130" workbookViewId="0">
      <selection activeCell="L27" sqref="L27:M27"/>
    </sheetView>
  </sheetViews>
  <sheetFormatPr defaultColWidth="9.5" defaultRowHeight="14.25"/>
  <cols>
    <col min="1" max="4" width="5.375" style="58" customWidth="1"/>
    <col min="5" max="5" width="4.75" style="58" customWidth="1"/>
    <col min="6" max="6" width="5.375" style="58" customWidth="1"/>
    <col min="7" max="7" width="4.5" style="58" customWidth="1"/>
    <col min="8" max="8" width="3.375" style="58" customWidth="1"/>
    <col min="9" max="10" width="5.375" style="58" customWidth="1"/>
    <col min="11" max="11" width="9.25" style="58" customWidth="1"/>
    <col min="12" max="13" width="4.75" style="58" customWidth="1"/>
    <col min="14" max="14" width="5.375" style="58" customWidth="1"/>
    <col min="15" max="15" width="7.75" style="58" customWidth="1"/>
    <col min="16" max="16" width="5.375" style="58" customWidth="1"/>
    <col min="17" max="17" width="77" style="70" customWidth="1"/>
    <col min="18" max="19" width="7" style="62" customWidth="1"/>
    <col min="20" max="22" width="7" style="58" customWidth="1"/>
    <col min="23" max="16384" width="9.5" style="58"/>
  </cols>
  <sheetData>
    <row r="1" spans="2:19" s="60" customFormat="1" ht="18" customHeight="1">
      <c r="Q1" s="70"/>
      <c r="R1" s="61"/>
      <c r="S1" s="61"/>
    </row>
    <row r="2" spans="2:19">
      <c r="B2" s="58" t="s">
        <v>116</v>
      </c>
    </row>
    <row r="3" spans="2:19" ht="21.75" customHeight="1">
      <c r="L3" s="118" t="s">
        <v>77</v>
      </c>
      <c r="M3" s="119"/>
      <c r="N3" s="120" t="s">
        <v>120</v>
      </c>
      <c r="O3" s="121"/>
      <c r="Q3" s="70" t="s">
        <v>102</v>
      </c>
    </row>
    <row r="4" spans="2:19" ht="18.95" customHeight="1">
      <c r="L4" s="128" t="s">
        <v>78</v>
      </c>
      <c r="M4" s="129"/>
      <c r="N4" s="129"/>
      <c r="O4" s="129"/>
      <c r="P4" s="63"/>
    </row>
    <row r="5" spans="2:19" ht="12.95" customHeight="1"/>
    <row r="6" spans="2:19">
      <c r="B6" s="58" t="s">
        <v>76</v>
      </c>
    </row>
    <row r="7" spans="2:19" ht="8.25" customHeight="1"/>
    <row r="8" spans="2:19" ht="8.25" customHeight="1"/>
    <row r="9" spans="2:19" ht="30" customHeight="1">
      <c r="I9" s="63" t="s">
        <v>86</v>
      </c>
      <c r="J9" s="130"/>
      <c r="K9" s="130"/>
      <c r="L9" s="130"/>
      <c r="M9" s="130"/>
      <c r="N9" s="130"/>
      <c r="O9" s="130"/>
      <c r="P9" s="64"/>
    </row>
    <row r="10" spans="2:19" ht="32.25" customHeight="1">
      <c r="I10" s="63" t="s">
        <v>85</v>
      </c>
      <c r="J10" s="130"/>
      <c r="K10" s="130"/>
      <c r="L10" s="130"/>
      <c r="M10" s="130"/>
      <c r="N10" s="130"/>
      <c r="O10" s="130"/>
      <c r="P10" s="64"/>
    </row>
    <row r="11" spans="2:19" ht="16.5" customHeight="1">
      <c r="I11" s="63" t="s">
        <v>75</v>
      </c>
      <c r="J11" s="130"/>
      <c r="K11" s="130"/>
      <c r="L11" s="130"/>
      <c r="M11" s="130"/>
      <c r="N11" s="130"/>
      <c r="O11" s="130"/>
      <c r="Q11" s="70" t="s">
        <v>103</v>
      </c>
    </row>
    <row r="12" spans="2:19" ht="13.5" customHeight="1"/>
    <row r="13" spans="2:19" ht="13.5" customHeight="1"/>
    <row r="14" spans="2:19" ht="15" customHeight="1">
      <c r="F14" s="58" t="s">
        <v>84</v>
      </c>
    </row>
    <row r="15" spans="2:19" ht="15.95" customHeight="1">
      <c r="B15" s="131" t="s">
        <v>79</v>
      </c>
      <c r="C15" s="131"/>
      <c r="D15" s="131"/>
      <c r="E15" s="131"/>
      <c r="F15" s="131"/>
      <c r="G15" s="131"/>
      <c r="H15" s="131"/>
      <c r="I15" s="131"/>
      <c r="J15" s="131"/>
      <c r="K15" s="131"/>
      <c r="L15" s="131"/>
      <c r="M15" s="131"/>
      <c r="N15" s="131"/>
      <c r="O15" s="131"/>
    </row>
    <row r="16" spans="2:19" ht="15.95" customHeight="1">
      <c r="G16" s="58" t="s">
        <v>74</v>
      </c>
      <c r="H16" s="72">
        <v>6</v>
      </c>
      <c r="I16" s="58" t="s">
        <v>73</v>
      </c>
    </row>
    <row r="17" spans="2:18" s="62" customFormat="1" ht="11.25" customHeight="1">
      <c r="B17" s="58"/>
      <c r="C17" s="58"/>
      <c r="D17" s="58"/>
      <c r="E17" s="58"/>
      <c r="F17" s="58"/>
      <c r="G17" s="58"/>
      <c r="H17" s="58"/>
      <c r="I17" s="58"/>
      <c r="J17" s="58"/>
      <c r="K17" s="58"/>
      <c r="L17" s="58"/>
      <c r="M17" s="58"/>
      <c r="N17" s="58"/>
      <c r="O17" s="58"/>
      <c r="P17" s="58"/>
      <c r="Q17" s="70"/>
    </row>
    <row r="18" spans="2:18" s="62" customFormat="1" ht="11.25" customHeight="1">
      <c r="B18" s="58"/>
      <c r="C18" s="58"/>
      <c r="D18" s="58"/>
      <c r="E18" s="58"/>
      <c r="F18" s="58"/>
      <c r="G18" s="58"/>
      <c r="H18" s="58"/>
      <c r="I18" s="58"/>
      <c r="J18" s="58"/>
      <c r="K18" s="58"/>
      <c r="L18" s="58"/>
      <c r="M18" s="58"/>
      <c r="N18" s="58"/>
      <c r="O18" s="58"/>
      <c r="P18" s="58"/>
      <c r="Q18" s="70"/>
    </row>
    <row r="19" spans="2:18" s="62" customFormat="1" ht="81" customHeight="1">
      <c r="B19" s="122" t="s">
        <v>117</v>
      </c>
      <c r="C19" s="122"/>
      <c r="D19" s="122"/>
      <c r="E19" s="122"/>
      <c r="F19" s="122"/>
      <c r="G19" s="122"/>
      <c r="H19" s="122"/>
      <c r="I19" s="122"/>
      <c r="J19" s="122"/>
      <c r="K19" s="122"/>
      <c r="L19" s="122"/>
      <c r="M19" s="122"/>
      <c r="N19" s="122"/>
      <c r="O19" s="122"/>
      <c r="P19" s="65"/>
      <c r="Q19" s="123" t="s">
        <v>102</v>
      </c>
      <c r="R19" s="123"/>
    </row>
    <row r="20" spans="2:18" s="62" customFormat="1" ht="9" customHeight="1">
      <c r="B20" s="58" t="s">
        <v>72</v>
      </c>
      <c r="C20" s="58"/>
      <c r="D20" s="58"/>
      <c r="E20" s="58"/>
      <c r="F20" s="58"/>
      <c r="G20" s="58"/>
      <c r="H20" s="58"/>
      <c r="I20" s="58"/>
      <c r="J20" s="58"/>
      <c r="K20" s="58"/>
      <c r="L20" s="58"/>
      <c r="M20" s="58"/>
      <c r="N20" s="58"/>
      <c r="O20" s="58"/>
      <c r="P20" s="58"/>
      <c r="Q20" s="71"/>
      <c r="R20" s="66"/>
    </row>
    <row r="21" spans="2:18" s="62" customFormat="1">
      <c r="B21" s="58"/>
      <c r="C21" s="58"/>
      <c r="D21" s="58"/>
      <c r="E21" s="58"/>
      <c r="F21" s="58"/>
      <c r="G21" s="58"/>
      <c r="H21" s="58" t="s">
        <v>71</v>
      </c>
      <c r="I21" s="58"/>
      <c r="J21" s="58"/>
      <c r="K21" s="58"/>
      <c r="L21" s="58"/>
      <c r="M21" s="58"/>
      <c r="N21" s="58"/>
      <c r="O21" s="58"/>
      <c r="P21" s="58"/>
      <c r="Q21" s="71"/>
    </row>
    <row r="22" spans="2:18" s="62" customFormat="1" ht="11.25" customHeight="1">
      <c r="B22" s="58"/>
      <c r="C22" s="58"/>
      <c r="D22" s="58"/>
      <c r="E22" s="58"/>
      <c r="F22" s="58"/>
      <c r="G22" s="58"/>
      <c r="H22" s="58"/>
      <c r="I22" s="58"/>
      <c r="J22" s="58"/>
      <c r="K22" s="58"/>
      <c r="L22" s="58"/>
      <c r="M22" s="58"/>
      <c r="N22" s="58"/>
      <c r="O22" s="58"/>
      <c r="P22" s="58"/>
      <c r="Q22" s="71"/>
    </row>
    <row r="23" spans="2:18" s="62" customFormat="1" ht="11.25" customHeight="1">
      <c r="B23" s="58"/>
      <c r="C23" s="58"/>
      <c r="D23" s="58"/>
      <c r="E23" s="58"/>
      <c r="F23" s="58"/>
      <c r="G23" s="58"/>
      <c r="H23" s="58"/>
      <c r="I23" s="58"/>
      <c r="J23" s="58"/>
      <c r="K23" s="58"/>
      <c r="L23" s="58"/>
      <c r="M23" s="58"/>
      <c r="N23" s="58"/>
      <c r="O23" s="58"/>
      <c r="P23" s="58"/>
      <c r="Q23" s="70"/>
    </row>
    <row r="24" spans="2:18" s="62" customFormat="1">
      <c r="B24" s="58" t="s">
        <v>80</v>
      </c>
      <c r="C24" s="58"/>
      <c r="D24" s="58"/>
      <c r="E24" s="64"/>
      <c r="F24" s="58"/>
      <c r="G24" s="58"/>
      <c r="H24" s="58"/>
      <c r="I24" s="58"/>
      <c r="J24" s="58"/>
      <c r="K24" s="58"/>
      <c r="L24" s="58"/>
      <c r="M24" s="58"/>
      <c r="N24" s="58"/>
      <c r="O24" s="58"/>
      <c r="P24" s="58"/>
      <c r="Q24" s="70"/>
    </row>
    <row r="25" spans="2:18" s="62" customFormat="1" ht="27" customHeight="1">
      <c r="B25" s="117" t="s">
        <v>121</v>
      </c>
      <c r="C25" s="117"/>
      <c r="D25" s="117"/>
      <c r="E25" s="117"/>
      <c r="F25" s="117"/>
      <c r="G25" s="117"/>
      <c r="H25" s="117"/>
      <c r="I25" s="117"/>
      <c r="J25" s="117"/>
      <c r="K25" s="117"/>
      <c r="L25" s="117"/>
      <c r="M25" s="117"/>
      <c r="N25" s="117"/>
      <c r="O25" s="117"/>
      <c r="P25" s="58"/>
      <c r="Q25" s="70"/>
    </row>
    <row r="26" spans="2:18" s="62" customFormat="1" ht="17.25" customHeight="1">
      <c r="B26" s="58"/>
      <c r="C26" s="58"/>
      <c r="D26" s="59"/>
      <c r="E26" s="64"/>
      <c r="F26" s="58"/>
      <c r="G26" s="58"/>
      <c r="H26" s="58"/>
      <c r="I26" s="58"/>
      <c r="J26" s="58"/>
      <c r="K26" s="58"/>
      <c r="L26" s="58"/>
      <c r="M26" s="58"/>
      <c r="N26" s="58"/>
      <c r="O26" s="58"/>
      <c r="P26" s="58"/>
      <c r="Q26" s="70" t="s">
        <v>104</v>
      </c>
    </row>
    <row r="27" spans="2:18" s="62" customFormat="1" ht="27" customHeight="1">
      <c r="B27" s="58"/>
      <c r="C27" s="58"/>
      <c r="D27" s="59"/>
      <c r="E27" s="127">
        <f>IF('別紙1　電気のみ'!H24&lt;&gt;0,'別紙1　電気のみ'!H24,'別紙1　電気・ガス等'!T23)</f>
        <v>0</v>
      </c>
      <c r="F27" s="127"/>
      <c r="G27" s="69" t="s">
        <v>83</v>
      </c>
      <c r="H27" s="69"/>
      <c r="I27" s="69"/>
      <c r="J27" s="69"/>
      <c r="K27" s="69"/>
      <c r="L27" s="125"/>
      <c r="M27" s="125"/>
      <c r="N27" s="69" t="s">
        <v>81</v>
      </c>
      <c r="O27" s="69"/>
      <c r="P27" s="58"/>
      <c r="Q27" s="70" t="s">
        <v>108</v>
      </c>
    </row>
    <row r="28" spans="2:18" s="62" customFormat="1" ht="17.25" customHeight="1">
      <c r="B28" s="58"/>
      <c r="C28" s="58"/>
      <c r="D28" s="59"/>
      <c r="E28" s="64"/>
      <c r="F28" s="58"/>
      <c r="G28" s="58"/>
      <c r="H28" s="58"/>
      <c r="I28" s="58"/>
      <c r="J28" s="58"/>
      <c r="K28" s="58"/>
      <c r="L28" s="58"/>
      <c r="M28" s="58"/>
      <c r="N28" s="58"/>
      <c r="O28" s="58"/>
      <c r="P28" s="58"/>
      <c r="Q28" s="70"/>
    </row>
    <row r="29" spans="2:18" s="62" customFormat="1" ht="30.75" customHeight="1">
      <c r="B29" s="117" t="s">
        <v>89</v>
      </c>
      <c r="C29" s="117"/>
      <c r="D29" s="117"/>
      <c r="E29" s="117"/>
      <c r="F29" s="117"/>
      <c r="G29" s="117"/>
      <c r="H29" s="117"/>
      <c r="I29" s="117"/>
      <c r="J29" s="117"/>
      <c r="K29" s="117"/>
      <c r="L29" s="117"/>
      <c r="M29" s="117"/>
      <c r="N29" s="117"/>
      <c r="O29" s="117"/>
      <c r="P29" s="58"/>
      <c r="Q29" s="70"/>
    </row>
    <row r="30" spans="2:18" s="62" customFormat="1" ht="39.75" customHeight="1">
      <c r="B30" s="67"/>
      <c r="C30" s="126"/>
      <c r="D30" s="126"/>
      <c r="E30" s="126"/>
      <c r="F30" s="126"/>
      <c r="G30" s="126"/>
      <c r="H30" s="126"/>
      <c r="I30" s="126"/>
      <c r="J30" s="126"/>
      <c r="K30" s="126"/>
      <c r="L30" s="126"/>
      <c r="M30" s="126"/>
      <c r="N30" s="126"/>
      <c r="O30" s="126"/>
      <c r="P30" s="58"/>
      <c r="Q30" s="70" t="s">
        <v>105</v>
      </c>
    </row>
    <row r="31" spans="2:18" s="62" customFormat="1" ht="27" customHeight="1">
      <c r="B31" s="124" t="s">
        <v>106</v>
      </c>
      <c r="C31" s="124"/>
      <c r="D31" s="124"/>
      <c r="E31" s="124"/>
      <c r="F31" s="124"/>
      <c r="G31" s="124"/>
      <c r="H31" s="124"/>
      <c r="I31" s="124"/>
      <c r="J31" s="124"/>
      <c r="K31" s="124"/>
      <c r="L31" s="124"/>
      <c r="M31" s="124"/>
      <c r="N31" s="124"/>
      <c r="O31" s="58"/>
      <c r="P31" s="58"/>
      <c r="Q31" s="70"/>
    </row>
    <row r="32" spans="2:18" s="62" customFormat="1" ht="21.75" customHeight="1">
      <c r="B32" s="67"/>
      <c r="C32" s="116" t="s">
        <v>122</v>
      </c>
      <c r="D32" s="116"/>
      <c r="E32" s="116"/>
      <c r="F32" s="116"/>
      <c r="G32" s="116"/>
      <c r="H32" s="116"/>
      <c r="I32" s="116"/>
      <c r="J32" s="116"/>
      <c r="K32" s="116"/>
      <c r="L32" s="116"/>
      <c r="M32" s="116"/>
      <c r="N32" s="67"/>
      <c r="O32" s="58"/>
      <c r="P32" s="58"/>
      <c r="Q32" s="70"/>
    </row>
    <row r="33" spans="2:17" s="62" customFormat="1" ht="21.75" customHeight="1">
      <c r="B33" s="67"/>
      <c r="C33" s="117" t="s">
        <v>123</v>
      </c>
      <c r="D33" s="117"/>
      <c r="E33" s="117"/>
      <c r="F33" s="117"/>
      <c r="G33" s="117"/>
      <c r="H33" s="117"/>
      <c r="I33" s="117"/>
      <c r="J33" s="117"/>
      <c r="K33" s="117"/>
      <c r="L33" s="67"/>
      <c r="M33" s="67"/>
      <c r="N33" s="67"/>
      <c r="O33" s="58"/>
      <c r="P33" s="58"/>
      <c r="Q33" s="70"/>
    </row>
    <row r="34" spans="2:17" ht="17.25" customHeight="1"/>
    <row r="35" spans="2:17" s="62" customFormat="1" ht="15.95" customHeight="1">
      <c r="B35" s="68" t="s">
        <v>82</v>
      </c>
      <c r="C35" s="58"/>
      <c r="D35" s="58"/>
      <c r="E35" s="58"/>
      <c r="F35" s="58"/>
      <c r="G35" s="58"/>
      <c r="H35" s="58"/>
      <c r="I35" s="58"/>
      <c r="J35" s="58"/>
      <c r="K35" s="58"/>
      <c r="L35" s="58"/>
      <c r="M35" s="58"/>
      <c r="N35" s="58"/>
      <c r="O35" s="58"/>
      <c r="P35" s="58"/>
      <c r="Q35" s="70"/>
    </row>
    <row r="36" spans="2:17" s="62" customFormat="1">
      <c r="B36" s="68" t="s">
        <v>70</v>
      </c>
      <c r="C36" s="58"/>
      <c r="D36" s="58"/>
      <c r="E36" s="58"/>
      <c r="F36" s="58"/>
      <c r="G36" s="58"/>
      <c r="H36" s="58"/>
      <c r="I36" s="58"/>
      <c r="J36" s="115"/>
      <c r="K36" s="115"/>
      <c r="L36" s="115"/>
      <c r="M36" s="115"/>
      <c r="N36" s="115"/>
      <c r="O36" s="115"/>
      <c r="P36" s="58"/>
      <c r="Q36" s="70"/>
    </row>
    <row r="37" spans="2:17">
      <c r="B37" s="68" t="s">
        <v>69</v>
      </c>
      <c r="J37" s="115"/>
      <c r="K37" s="115"/>
      <c r="L37" s="115"/>
      <c r="M37" s="115"/>
      <c r="N37" s="115"/>
      <c r="O37" s="115"/>
    </row>
    <row r="38" spans="2:17">
      <c r="B38" s="68" t="s">
        <v>88</v>
      </c>
      <c r="J38" s="115"/>
      <c r="K38" s="115"/>
      <c r="L38" s="115"/>
      <c r="M38" s="115"/>
      <c r="N38" s="115"/>
      <c r="O38" s="115"/>
    </row>
    <row r="39" spans="2:17">
      <c r="B39" s="68"/>
      <c r="J39" s="115"/>
      <c r="K39" s="115"/>
      <c r="L39" s="115"/>
      <c r="M39" s="115"/>
      <c r="N39" s="115"/>
      <c r="O39" s="115"/>
    </row>
    <row r="41" spans="2:17">
      <c r="B41" s="57" t="s">
        <v>87</v>
      </c>
    </row>
  </sheetData>
  <sheetProtection formatCells="0" formatColumns="0" formatRows="0" insertColumns="0" insertRows="0" deleteColumns="0" deleteRows="0" selectLockedCells="1"/>
  <mergeCells count="21">
    <mergeCell ref="L3:M3"/>
    <mergeCell ref="N3:O3"/>
    <mergeCell ref="B19:O19"/>
    <mergeCell ref="Q19:R19"/>
    <mergeCell ref="B31:N31"/>
    <mergeCell ref="L27:M27"/>
    <mergeCell ref="C30:O30"/>
    <mergeCell ref="E27:F27"/>
    <mergeCell ref="B29:O29"/>
    <mergeCell ref="B25:O25"/>
    <mergeCell ref="L4:O4"/>
    <mergeCell ref="J9:O9"/>
    <mergeCell ref="J10:O10"/>
    <mergeCell ref="J11:O11"/>
    <mergeCell ref="B15:O15"/>
    <mergeCell ref="J36:O36"/>
    <mergeCell ref="J37:O37"/>
    <mergeCell ref="J38:O38"/>
    <mergeCell ref="J39:O39"/>
    <mergeCell ref="C32:M32"/>
    <mergeCell ref="C33:K33"/>
  </mergeCells>
  <phoneticPr fontId="1"/>
  <printOptions horizontalCentered="1"/>
  <pageMargins left="0.23622047244094491" right="0.23622047244094491" top="0.74803149606299213" bottom="0.74803149606299213" header="0.31496062992125984" footer="0.31496062992125984"/>
  <pageSetup paperSize="9" scale="95"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M30"/>
  <sheetViews>
    <sheetView view="pageBreakPreview" topLeftCell="B28" zoomScale="150" zoomScaleNormal="150" zoomScaleSheetLayoutView="150" zoomScalePageLayoutView="140" workbookViewId="0">
      <selection activeCell="F33" sqref="F33"/>
    </sheetView>
  </sheetViews>
  <sheetFormatPr defaultColWidth="13.75" defaultRowHeight="20.25" customHeight="1"/>
  <cols>
    <col min="1" max="1" width="1.5" style="1" customWidth="1"/>
    <col min="2" max="7" width="10" style="1" customWidth="1"/>
    <col min="8" max="8" width="11.25" style="1" customWidth="1"/>
    <col min="9" max="9" width="10.25" style="1" customWidth="1"/>
    <col min="10" max="10" width="2" style="1" customWidth="1"/>
    <col min="11" max="16384" width="13.75" style="1"/>
  </cols>
  <sheetData>
    <row r="1" spans="2:13" ht="27" customHeight="1">
      <c r="B1" s="9" t="s">
        <v>23</v>
      </c>
      <c r="C1" s="9" t="s">
        <v>63</v>
      </c>
      <c r="G1" s="24" t="s">
        <v>68</v>
      </c>
      <c r="H1" s="136" t="str">
        <f>'事業報告書　様式第16'!N3</f>
        <v>V042   -</v>
      </c>
      <c r="I1" s="136"/>
    </row>
    <row r="2" spans="2:13" ht="31.5" customHeight="1">
      <c r="B2" s="135" t="s">
        <v>58</v>
      </c>
      <c r="C2" s="135"/>
      <c r="D2" s="135"/>
      <c r="E2" s="135"/>
      <c r="F2" s="135"/>
      <c r="G2" s="24" t="s">
        <v>16</v>
      </c>
      <c r="H2" s="136">
        <f>'事業報告書　様式第16'!J10</f>
        <v>0</v>
      </c>
      <c r="I2" s="136"/>
    </row>
    <row r="3" spans="2:13" ht="31.5" customHeight="1">
      <c r="B3" s="54"/>
      <c r="C3" s="54"/>
      <c r="D3" s="54"/>
      <c r="E3" s="54"/>
      <c r="F3" s="54"/>
      <c r="G3" s="24" t="s">
        <v>21</v>
      </c>
      <c r="H3" s="151"/>
      <c r="I3" s="151"/>
    </row>
    <row r="4" spans="2:13" ht="8.25" customHeight="1"/>
    <row r="5" spans="2:13" ht="20.25" customHeight="1">
      <c r="B5" s="3"/>
      <c r="C5" s="3"/>
      <c r="D5" s="38" t="s">
        <v>124</v>
      </c>
      <c r="E5" s="3" t="s">
        <v>20</v>
      </c>
      <c r="F5" s="18"/>
      <c r="G5" s="3"/>
      <c r="H5" s="3"/>
      <c r="I5" s="3"/>
    </row>
    <row r="6" spans="2:13" ht="4.9000000000000004" customHeight="1">
      <c r="B6" s="3"/>
      <c r="C6" s="3"/>
      <c r="E6" s="3"/>
      <c r="F6" s="18"/>
      <c r="G6" s="3"/>
      <c r="H6" s="3"/>
      <c r="I6" s="3"/>
    </row>
    <row r="7" spans="2:13" ht="20.25" customHeight="1">
      <c r="B7" s="3"/>
      <c r="C7" s="3"/>
      <c r="F7" s="149" t="s">
        <v>24</v>
      </c>
      <c r="G7" s="150"/>
      <c r="H7" s="92">
        <v>0.57899999999999996</v>
      </c>
      <c r="I7" s="23" t="s">
        <v>54</v>
      </c>
    </row>
    <row r="8" spans="2:13" ht="7.9" customHeight="1" thickBot="1"/>
    <row r="9" spans="2:13" s="2" customFormat="1" ht="20.25" customHeight="1">
      <c r="B9" s="143" t="s">
        <v>17</v>
      </c>
      <c r="C9" s="144"/>
      <c r="D9" s="145"/>
      <c r="E9" s="143" t="s">
        <v>19</v>
      </c>
      <c r="F9" s="144"/>
      <c r="G9" s="145"/>
      <c r="H9" s="137" t="s">
        <v>57</v>
      </c>
      <c r="I9" s="140" t="s">
        <v>15</v>
      </c>
    </row>
    <row r="10" spans="2:13" s="2" customFormat="1" ht="40.15" customHeight="1">
      <c r="B10" s="146" t="s">
        <v>18</v>
      </c>
      <c r="C10" s="147"/>
      <c r="D10" s="148"/>
      <c r="E10" s="146" t="s">
        <v>127</v>
      </c>
      <c r="F10" s="147"/>
      <c r="G10" s="148"/>
      <c r="H10" s="138"/>
      <c r="I10" s="141"/>
    </row>
    <row r="11" spans="2:13" s="2" customFormat="1" ht="49.9" customHeight="1" thickBot="1">
      <c r="B11" s="4" t="s">
        <v>0</v>
      </c>
      <c r="C11" s="16" t="s">
        <v>22</v>
      </c>
      <c r="D11" s="5" t="s">
        <v>55</v>
      </c>
      <c r="E11" s="4" t="s">
        <v>14</v>
      </c>
      <c r="F11" s="16" t="s">
        <v>22</v>
      </c>
      <c r="G11" s="5" t="s">
        <v>56</v>
      </c>
      <c r="H11" s="139"/>
      <c r="I11" s="142"/>
    </row>
    <row r="12" spans="2:13" s="2" customFormat="1" ht="25.15" customHeight="1">
      <c r="B12" s="6" t="s">
        <v>2</v>
      </c>
      <c r="C12" s="17"/>
      <c r="D12" s="10">
        <f t="shared" ref="D12:D23" si="0">C12*$H$7</f>
        <v>0</v>
      </c>
      <c r="E12" s="6" t="s">
        <v>2</v>
      </c>
      <c r="F12" s="17"/>
      <c r="G12" s="10">
        <f t="shared" ref="G12:G23" si="1">F12*$H$7</f>
        <v>0</v>
      </c>
      <c r="H12" s="32">
        <f t="shared" ref="H12:H23" si="2">D12-G12</f>
        <v>0</v>
      </c>
      <c r="I12" s="14" t="str">
        <f t="shared" ref="I12:I23" si="3">IF(ISERR(H12/D12),"",ROUND(H12/D12,3))</f>
        <v/>
      </c>
      <c r="K12" s="20"/>
      <c r="L12" s="20"/>
      <c r="M12" s="20"/>
    </row>
    <row r="13" spans="2:13" s="2" customFormat="1" ht="25.15" customHeight="1">
      <c r="B13" s="22" t="s">
        <v>3</v>
      </c>
      <c r="C13" s="17"/>
      <c r="D13" s="10">
        <f t="shared" si="0"/>
        <v>0</v>
      </c>
      <c r="E13" s="22" t="s">
        <v>3</v>
      </c>
      <c r="F13" s="17"/>
      <c r="G13" s="10">
        <f t="shared" si="1"/>
        <v>0</v>
      </c>
      <c r="H13" s="33">
        <f t="shared" si="2"/>
        <v>0</v>
      </c>
      <c r="I13" s="14" t="str">
        <f t="shared" si="3"/>
        <v/>
      </c>
      <c r="K13" s="20"/>
      <c r="L13" s="20"/>
      <c r="M13" s="20"/>
    </row>
    <row r="14" spans="2:13" s="2" customFormat="1" ht="25.15" customHeight="1">
      <c r="B14" s="22" t="s">
        <v>4</v>
      </c>
      <c r="C14" s="17"/>
      <c r="D14" s="10">
        <f t="shared" si="0"/>
        <v>0</v>
      </c>
      <c r="E14" s="22" t="s">
        <v>4</v>
      </c>
      <c r="F14" s="17"/>
      <c r="G14" s="10">
        <f t="shared" si="1"/>
        <v>0</v>
      </c>
      <c r="H14" s="33">
        <f t="shared" si="2"/>
        <v>0</v>
      </c>
      <c r="I14" s="14" t="str">
        <f t="shared" si="3"/>
        <v/>
      </c>
      <c r="K14" s="20"/>
      <c r="L14" s="20"/>
      <c r="M14" s="20"/>
    </row>
    <row r="15" spans="2:13" s="2" customFormat="1" ht="25.15" customHeight="1">
      <c r="B15" s="22" t="s">
        <v>5</v>
      </c>
      <c r="C15" s="17"/>
      <c r="D15" s="10">
        <f t="shared" si="0"/>
        <v>0</v>
      </c>
      <c r="E15" s="22" t="s">
        <v>5</v>
      </c>
      <c r="F15" s="17"/>
      <c r="G15" s="10">
        <f t="shared" si="1"/>
        <v>0</v>
      </c>
      <c r="H15" s="33">
        <f t="shared" si="2"/>
        <v>0</v>
      </c>
      <c r="I15" s="14" t="str">
        <f t="shared" si="3"/>
        <v/>
      </c>
      <c r="K15" s="20"/>
      <c r="L15" s="20"/>
      <c r="M15" s="20"/>
    </row>
    <row r="16" spans="2:13" s="2" customFormat="1" ht="25.15" customHeight="1">
      <c r="B16" s="22" t="s">
        <v>6</v>
      </c>
      <c r="C16" s="17"/>
      <c r="D16" s="10">
        <f t="shared" si="0"/>
        <v>0</v>
      </c>
      <c r="E16" s="22" t="s">
        <v>6</v>
      </c>
      <c r="F16" s="17"/>
      <c r="G16" s="10">
        <f t="shared" si="1"/>
        <v>0</v>
      </c>
      <c r="H16" s="33">
        <f t="shared" si="2"/>
        <v>0</v>
      </c>
      <c r="I16" s="14" t="str">
        <f t="shared" si="3"/>
        <v/>
      </c>
    </row>
    <row r="17" spans="2:13" s="2" customFormat="1" ht="25.15" customHeight="1">
      <c r="B17" s="22" t="s">
        <v>7</v>
      </c>
      <c r="C17" s="17"/>
      <c r="D17" s="10">
        <f t="shared" si="0"/>
        <v>0</v>
      </c>
      <c r="E17" s="22" t="s">
        <v>7</v>
      </c>
      <c r="F17" s="17"/>
      <c r="G17" s="10">
        <f t="shared" si="1"/>
        <v>0</v>
      </c>
      <c r="H17" s="33">
        <f t="shared" si="2"/>
        <v>0</v>
      </c>
      <c r="I17" s="14" t="str">
        <f t="shared" si="3"/>
        <v/>
      </c>
      <c r="K17" s="19"/>
      <c r="L17" s="19"/>
      <c r="M17" s="19"/>
    </row>
    <row r="18" spans="2:13" s="2" customFormat="1" ht="25.15" customHeight="1">
      <c r="B18" s="22" t="s">
        <v>8</v>
      </c>
      <c r="C18" s="17"/>
      <c r="D18" s="10">
        <f t="shared" si="0"/>
        <v>0</v>
      </c>
      <c r="E18" s="22" t="s">
        <v>8</v>
      </c>
      <c r="F18" s="17"/>
      <c r="G18" s="10">
        <f t="shared" si="1"/>
        <v>0</v>
      </c>
      <c r="H18" s="33">
        <f t="shared" si="2"/>
        <v>0</v>
      </c>
      <c r="I18" s="14" t="str">
        <f t="shared" si="3"/>
        <v/>
      </c>
      <c r="K18" s="19"/>
      <c r="L18" s="19"/>
      <c r="M18" s="19"/>
    </row>
    <row r="19" spans="2:13" s="2" customFormat="1" ht="25.15" customHeight="1">
      <c r="B19" s="22" t="s">
        <v>9</v>
      </c>
      <c r="C19" s="17"/>
      <c r="D19" s="10">
        <f t="shared" si="0"/>
        <v>0</v>
      </c>
      <c r="E19" s="22" t="s">
        <v>9</v>
      </c>
      <c r="F19" s="17"/>
      <c r="G19" s="10">
        <f t="shared" si="1"/>
        <v>0</v>
      </c>
      <c r="H19" s="33">
        <f t="shared" si="2"/>
        <v>0</v>
      </c>
      <c r="I19" s="14" t="str">
        <f t="shared" si="3"/>
        <v/>
      </c>
    </row>
    <row r="20" spans="2:13" s="2" customFormat="1" ht="25.15" customHeight="1">
      <c r="B20" s="22" t="s">
        <v>10</v>
      </c>
      <c r="C20" s="17"/>
      <c r="D20" s="10">
        <f t="shared" si="0"/>
        <v>0</v>
      </c>
      <c r="E20" s="22" t="s">
        <v>10</v>
      </c>
      <c r="F20" s="17"/>
      <c r="G20" s="10">
        <f t="shared" si="1"/>
        <v>0</v>
      </c>
      <c r="H20" s="33">
        <f t="shared" si="2"/>
        <v>0</v>
      </c>
      <c r="I20" s="14" t="str">
        <f t="shared" si="3"/>
        <v/>
      </c>
    </row>
    <row r="21" spans="2:13" s="2" customFormat="1" ht="25.15" customHeight="1">
      <c r="B21" s="22" t="s">
        <v>11</v>
      </c>
      <c r="C21" s="17"/>
      <c r="D21" s="10">
        <f t="shared" si="0"/>
        <v>0</v>
      </c>
      <c r="E21" s="22" t="s">
        <v>11</v>
      </c>
      <c r="F21" s="17"/>
      <c r="G21" s="10">
        <f t="shared" si="1"/>
        <v>0</v>
      </c>
      <c r="H21" s="33">
        <f t="shared" si="2"/>
        <v>0</v>
      </c>
      <c r="I21" s="14" t="str">
        <f t="shared" si="3"/>
        <v/>
      </c>
    </row>
    <row r="22" spans="2:13" s="2" customFormat="1" ht="25.15" customHeight="1">
      <c r="B22" s="22" t="s">
        <v>12</v>
      </c>
      <c r="C22" s="17"/>
      <c r="D22" s="10">
        <f t="shared" si="0"/>
        <v>0</v>
      </c>
      <c r="E22" s="22" t="s">
        <v>12</v>
      </c>
      <c r="F22" s="17"/>
      <c r="G22" s="10">
        <f t="shared" si="1"/>
        <v>0</v>
      </c>
      <c r="H22" s="33">
        <f t="shared" si="2"/>
        <v>0</v>
      </c>
      <c r="I22" s="14" t="str">
        <f t="shared" si="3"/>
        <v/>
      </c>
    </row>
    <row r="23" spans="2:13" s="2" customFormat="1" ht="25.15" customHeight="1" thickBot="1">
      <c r="B23" s="7" t="s">
        <v>13</v>
      </c>
      <c r="C23" s="17"/>
      <c r="D23" s="10">
        <f t="shared" si="0"/>
        <v>0</v>
      </c>
      <c r="E23" s="7" t="s">
        <v>13</v>
      </c>
      <c r="F23" s="17"/>
      <c r="G23" s="10">
        <f t="shared" si="1"/>
        <v>0</v>
      </c>
      <c r="H23" s="34">
        <f t="shared" si="2"/>
        <v>0</v>
      </c>
      <c r="I23" s="15" t="str">
        <f t="shared" si="3"/>
        <v/>
      </c>
    </row>
    <row r="24" spans="2:13" s="2" customFormat="1" ht="25.15" customHeight="1" thickTop="1" thickBot="1">
      <c r="B24" s="8" t="s">
        <v>1</v>
      </c>
      <c r="C24" s="11">
        <f>SUM(C12:C23)</f>
        <v>0</v>
      </c>
      <c r="D24" s="12">
        <f>SUM(D12:D23)</f>
        <v>0</v>
      </c>
      <c r="E24" s="8" t="s">
        <v>1</v>
      </c>
      <c r="F24" s="11">
        <f>SUM(F12:F23)</f>
        <v>0</v>
      </c>
      <c r="G24" s="13">
        <f>SUM(G12:G23)</f>
        <v>0</v>
      </c>
      <c r="H24" s="47">
        <f>D24-G24</f>
        <v>0</v>
      </c>
      <c r="I24" s="46" t="str">
        <f>IF(ISERR(H24/D24),"",ROUND(H24/D24,3))</f>
        <v/>
      </c>
    </row>
    <row r="25" spans="2:13" s="2" customFormat="1" ht="25.15" customHeight="1">
      <c r="B25" s="21"/>
      <c r="C25" s="21"/>
      <c r="D25" s="21"/>
      <c r="E25" s="21"/>
      <c r="F25" s="21"/>
      <c r="G25" s="21"/>
      <c r="H25" s="134" t="s">
        <v>125</v>
      </c>
      <c r="I25" s="134"/>
    </row>
    <row r="26" spans="2:13" ht="20.25" customHeight="1">
      <c r="H26" s="134"/>
      <c r="I26" s="134"/>
    </row>
    <row r="27" spans="2:13" ht="20.25" customHeight="1">
      <c r="H27" s="134"/>
      <c r="I27" s="134"/>
    </row>
    <row r="28" spans="2:13" ht="20.25" customHeight="1">
      <c r="B28" s="1" t="s">
        <v>66</v>
      </c>
    </row>
    <row r="29" spans="2:13" ht="54.75" customHeight="1">
      <c r="B29" s="132" t="s">
        <v>126</v>
      </c>
      <c r="C29" s="133"/>
      <c r="D29" s="133"/>
      <c r="E29" s="133"/>
      <c r="F29" s="133"/>
      <c r="G29" s="133"/>
      <c r="H29" s="133"/>
      <c r="I29" s="133"/>
      <c r="L29" s="56"/>
    </row>
    <row r="30" spans="2:13" ht="20.25" customHeight="1">
      <c r="B30" s="1" t="s">
        <v>118</v>
      </c>
    </row>
  </sheetData>
  <sheetProtection formatCells="0" insertColumns="0" insertRows="0" deleteColumns="0" deleteRows="0" selectLockedCells="1"/>
  <mergeCells count="13">
    <mergeCell ref="B29:I29"/>
    <mergeCell ref="H25:I27"/>
    <mergeCell ref="B2:F2"/>
    <mergeCell ref="H2:I2"/>
    <mergeCell ref="H1:I1"/>
    <mergeCell ref="H9:H11"/>
    <mergeCell ref="I9:I11"/>
    <mergeCell ref="B9:D9"/>
    <mergeCell ref="E9:G9"/>
    <mergeCell ref="B10:D10"/>
    <mergeCell ref="E10:G10"/>
    <mergeCell ref="F7:G7"/>
    <mergeCell ref="H3:I3"/>
  </mergeCells>
  <phoneticPr fontId="1"/>
  <printOptions horizontalCentered="1"/>
  <pageMargins left="0.59055118110236227" right="0.59055118110236227" top="0.75000000000000011" bottom="0.75000000000000011" header="0.30000000000000004" footer="0.3000000000000000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02AD-5261-4F1A-914E-0F529A668D6C}">
  <sheetPr>
    <tabColor rgb="FF00B050"/>
  </sheetPr>
  <dimension ref="A1:U25"/>
  <sheetViews>
    <sheetView view="pageBreakPreview" topLeftCell="A19" zoomScaleNormal="100" zoomScaleSheetLayoutView="100" workbookViewId="0">
      <selection activeCell="Q10" sqref="Q10"/>
    </sheetView>
  </sheetViews>
  <sheetFormatPr defaultColWidth="8.75" defaultRowHeight="18.75"/>
  <cols>
    <col min="1" max="1" width="14.375" customWidth="1"/>
    <col min="2" max="2" width="6" style="30" customWidth="1"/>
    <col min="3" max="3" width="11.875" customWidth="1"/>
    <col min="4" max="4" width="20.625" customWidth="1"/>
    <col min="5" max="5" width="6.25" customWidth="1"/>
    <col min="6" max="19" width="9.875" customWidth="1"/>
    <col min="20" max="20" width="12.25" customWidth="1"/>
  </cols>
  <sheetData>
    <row r="1" spans="1:21" ht="30">
      <c r="A1" s="41" t="s">
        <v>23</v>
      </c>
      <c r="B1" s="41" t="s">
        <v>64</v>
      </c>
      <c r="C1" s="42"/>
      <c r="D1" s="42"/>
      <c r="E1" s="42"/>
      <c r="O1" s="153" t="s">
        <v>68</v>
      </c>
      <c r="P1" s="154"/>
      <c r="Q1" s="155" t="str">
        <f>'事業報告書　様式第16'!N3</f>
        <v>V042   -</v>
      </c>
      <c r="R1" s="156"/>
      <c r="S1" s="156"/>
      <c r="T1" s="156"/>
      <c r="U1" s="157"/>
    </row>
    <row r="2" spans="1:21" ht="28.9" customHeight="1">
      <c r="A2" s="152" t="s">
        <v>58</v>
      </c>
      <c r="B2" s="152"/>
      <c r="C2" s="152"/>
      <c r="D2" s="152"/>
      <c r="E2" s="152"/>
      <c r="F2" s="152"/>
      <c r="G2" s="152"/>
      <c r="H2" s="152"/>
      <c r="I2" s="152"/>
      <c r="O2" s="153" t="s">
        <v>16</v>
      </c>
      <c r="P2" s="154"/>
      <c r="Q2" s="158">
        <f>'事業報告書　様式第16'!J10</f>
        <v>0</v>
      </c>
      <c r="R2" s="159"/>
      <c r="S2" s="159"/>
      <c r="T2" s="159"/>
      <c r="U2" s="160"/>
    </row>
    <row r="3" spans="1:21" ht="28.9" customHeight="1">
      <c r="A3" s="55"/>
      <c r="B3" s="55"/>
      <c r="C3" s="55"/>
      <c r="D3" s="55"/>
      <c r="E3" s="55"/>
      <c r="F3" s="55"/>
      <c r="G3" s="55"/>
      <c r="H3" s="55"/>
      <c r="I3" s="55"/>
      <c r="O3" s="153" t="s">
        <v>59</v>
      </c>
      <c r="P3" s="154"/>
      <c r="Q3" s="166"/>
      <c r="R3" s="167"/>
      <c r="S3" s="167"/>
      <c r="T3" s="167"/>
      <c r="U3" s="168"/>
    </row>
    <row r="4" spans="1:21" ht="3.75" customHeight="1">
      <c r="F4" s="39"/>
      <c r="G4" s="39"/>
      <c r="H4" s="39"/>
      <c r="I4" s="39"/>
      <c r="J4" s="39"/>
      <c r="K4" s="39"/>
      <c r="L4" s="39"/>
      <c r="M4" s="39"/>
    </row>
    <row r="5" spans="1:21" ht="30">
      <c r="F5" s="40"/>
      <c r="G5" s="40"/>
      <c r="H5" s="43" t="s">
        <v>124</v>
      </c>
      <c r="I5" s="44" t="s">
        <v>20</v>
      </c>
      <c r="J5" s="45"/>
      <c r="K5" s="44"/>
      <c r="L5" s="40"/>
      <c r="M5" s="40"/>
    </row>
    <row r="7" spans="1:21" ht="36" customHeight="1">
      <c r="A7" s="175" t="s">
        <v>29</v>
      </c>
      <c r="B7" s="169" t="s">
        <v>32</v>
      </c>
      <c r="C7" s="169"/>
      <c r="D7" s="169" t="s">
        <v>40</v>
      </c>
      <c r="E7" s="170" t="s">
        <v>46</v>
      </c>
      <c r="F7" s="169" t="s">
        <v>48</v>
      </c>
      <c r="G7" s="169"/>
      <c r="H7" s="169"/>
      <c r="I7" s="169"/>
      <c r="J7" s="169"/>
      <c r="K7" s="169"/>
      <c r="L7" s="169"/>
      <c r="M7" s="169"/>
      <c r="N7" s="169"/>
      <c r="O7" s="169"/>
      <c r="P7" s="169"/>
      <c r="Q7" s="169"/>
      <c r="R7" s="169"/>
      <c r="S7" s="170" t="s">
        <v>47</v>
      </c>
      <c r="T7" s="169" t="s">
        <v>37</v>
      </c>
      <c r="U7" s="169"/>
    </row>
    <row r="8" spans="1:21" ht="36.6" customHeight="1">
      <c r="A8" s="176"/>
      <c r="B8" s="169"/>
      <c r="C8" s="169"/>
      <c r="D8" s="169"/>
      <c r="E8" s="170"/>
      <c r="F8" s="29" t="s">
        <v>62</v>
      </c>
      <c r="G8" s="29" t="s">
        <v>28</v>
      </c>
      <c r="H8" s="29" t="s">
        <v>4</v>
      </c>
      <c r="I8" s="29" t="s">
        <v>5</v>
      </c>
      <c r="J8" s="29" t="s">
        <v>6</v>
      </c>
      <c r="K8" s="29" t="s">
        <v>7</v>
      </c>
      <c r="L8" s="29" t="s">
        <v>8</v>
      </c>
      <c r="M8" s="29" t="s">
        <v>9</v>
      </c>
      <c r="N8" s="29" t="s">
        <v>10</v>
      </c>
      <c r="O8" s="29" t="s">
        <v>11</v>
      </c>
      <c r="P8" s="29" t="s">
        <v>12</v>
      </c>
      <c r="Q8" s="29" t="s">
        <v>13</v>
      </c>
      <c r="R8" s="29" t="s">
        <v>65</v>
      </c>
      <c r="S8" s="170"/>
      <c r="T8" s="169"/>
      <c r="U8" s="169"/>
    </row>
    <row r="9" spans="1:21" ht="26.45" customHeight="1">
      <c r="A9" s="174" t="s">
        <v>30</v>
      </c>
      <c r="B9" s="179">
        <v>0.57899999999999996</v>
      </c>
      <c r="C9" s="161" t="s">
        <v>33</v>
      </c>
      <c r="D9" s="98" t="s">
        <v>39</v>
      </c>
      <c r="E9" s="177" t="s">
        <v>41</v>
      </c>
      <c r="F9" s="26"/>
      <c r="G9" s="26"/>
      <c r="H9" s="26"/>
      <c r="I9" s="26"/>
      <c r="J9" s="26"/>
      <c r="K9" s="26"/>
      <c r="L9" s="26"/>
      <c r="M9" s="26"/>
      <c r="N9" s="26"/>
      <c r="O9" s="26"/>
      <c r="P9" s="26"/>
      <c r="Q9" s="26"/>
      <c r="R9" s="27">
        <f t="shared" ref="R9:R22" si="0">SUM(F9:Q9)</f>
        <v>0</v>
      </c>
      <c r="S9" s="31">
        <f>R9*B9</f>
        <v>0</v>
      </c>
      <c r="T9" s="164">
        <f>S9-S10</f>
        <v>0</v>
      </c>
      <c r="U9" s="161" t="s">
        <v>38</v>
      </c>
    </row>
    <row r="10" spans="1:21" ht="26.45" customHeight="1">
      <c r="A10" s="173"/>
      <c r="B10" s="180"/>
      <c r="C10" s="162"/>
      <c r="D10" s="99" t="s">
        <v>129</v>
      </c>
      <c r="E10" s="178"/>
      <c r="F10" s="96"/>
      <c r="G10" s="96"/>
      <c r="H10" s="96"/>
      <c r="I10" s="96"/>
      <c r="J10" s="96"/>
      <c r="K10" s="96"/>
      <c r="L10" s="96"/>
      <c r="M10" s="96"/>
      <c r="N10" s="96"/>
      <c r="O10" s="96"/>
      <c r="P10" s="96"/>
      <c r="Q10" s="96"/>
      <c r="R10" s="25">
        <f t="shared" si="0"/>
        <v>0</v>
      </c>
      <c r="S10" s="35">
        <f>R10*B9</f>
        <v>0</v>
      </c>
      <c r="T10" s="165"/>
      <c r="U10" s="162"/>
    </row>
    <row r="11" spans="1:21" ht="26.45" customHeight="1">
      <c r="A11" s="174" t="s">
        <v>25</v>
      </c>
      <c r="B11" s="181">
        <f>ROUND(44.8*0.0136*44/12,2)</f>
        <v>2.23</v>
      </c>
      <c r="C11" s="161" t="s">
        <v>49</v>
      </c>
      <c r="D11" s="98" t="s">
        <v>39</v>
      </c>
      <c r="E11" s="177" t="s">
        <v>42</v>
      </c>
      <c r="F11" s="26"/>
      <c r="G11" s="26"/>
      <c r="H11" s="26"/>
      <c r="I11" s="26"/>
      <c r="J11" s="26"/>
      <c r="K11" s="26"/>
      <c r="L11" s="26"/>
      <c r="M11" s="26"/>
      <c r="N11" s="26"/>
      <c r="O11" s="26"/>
      <c r="P11" s="26"/>
      <c r="Q11" s="26"/>
      <c r="R11" s="27">
        <f t="shared" si="0"/>
        <v>0</v>
      </c>
      <c r="S11" s="31">
        <f t="shared" ref="S11:S21" si="1">R11*B11</f>
        <v>0</v>
      </c>
      <c r="T11" s="164">
        <f>S11-S12</f>
        <v>0</v>
      </c>
      <c r="U11" s="161" t="s">
        <v>38</v>
      </c>
    </row>
    <row r="12" spans="1:21" ht="26.45" customHeight="1">
      <c r="A12" s="173"/>
      <c r="B12" s="182"/>
      <c r="C12" s="162"/>
      <c r="D12" s="99" t="s">
        <v>129</v>
      </c>
      <c r="E12" s="178"/>
      <c r="F12" s="96"/>
      <c r="G12" s="96"/>
      <c r="H12" s="96"/>
      <c r="I12" s="96"/>
      <c r="J12" s="96"/>
      <c r="K12" s="96"/>
      <c r="L12" s="96"/>
      <c r="M12" s="96"/>
      <c r="N12" s="96"/>
      <c r="O12" s="96"/>
      <c r="P12" s="96"/>
      <c r="Q12" s="96"/>
      <c r="R12" s="25">
        <f t="shared" ref="R12" si="2">SUM(F12:Q12)</f>
        <v>0</v>
      </c>
      <c r="S12" s="35">
        <f>R12*B11</f>
        <v>0</v>
      </c>
      <c r="T12" s="165"/>
      <c r="U12" s="162"/>
    </row>
    <row r="13" spans="1:21" ht="26.45" customHeight="1">
      <c r="A13" s="172" t="s">
        <v>52</v>
      </c>
      <c r="B13" s="181">
        <f>B15*1000/458</f>
        <v>6.5502183406113534</v>
      </c>
      <c r="C13" s="161" t="s">
        <v>50</v>
      </c>
      <c r="D13" s="98" t="s">
        <v>39</v>
      </c>
      <c r="E13" s="177" t="s">
        <v>26</v>
      </c>
      <c r="F13" s="26"/>
      <c r="G13" s="26"/>
      <c r="H13" s="26"/>
      <c r="I13" s="26"/>
      <c r="J13" s="26"/>
      <c r="K13" s="26"/>
      <c r="L13" s="26"/>
      <c r="M13" s="26"/>
      <c r="N13" s="26"/>
      <c r="O13" s="26"/>
      <c r="P13" s="26"/>
      <c r="Q13" s="26"/>
      <c r="R13" s="27">
        <f t="shared" si="0"/>
        <v>0</v>
      </c>
      <c r="S13" s="31">
        <f t="shared" si="1"/>
        <v>0</v>
      </c>
      <c r="T13" s="164">
        <f>S13-S14</f>
        <v>0</v>
      </c>
      <c r="U13" s="161" t="s">
        <v>38</v>
      </c>
    </row>
    <row r="14" spans="1:21" ht="26.45" customHeight="1">
      <c r="A14" s="173"/>
      <c r="B14" s="182"/>
      <c r="C14" s="162"/>
      <c r="D14" s="99" t="s">
        <v>129</v>
      </c>
      <c r="E14" s="178"/>
      <c r="F14" s="96"/>
      <c r="G14" s="96"/>
      <c r="H14" s="96"/>
      <c r="I14" s="96"/>
      <c r="J14" s="96"/>
      <c r="K14" s="96"/>
      <c r="L14" s="96"/>
      <c r="M14" s="96"/>
      <c r="N14" s="96"/>
      <c r="O14" s="96"/>
      <c r="P14" s="96"/>
      <c r="Q14" s="96"/>
      <c r="R14" s="25">
        <f t="shared" ref="R14" si="3">SUM(F14:Q14)</f>
        <v>0</v>
      </c>
      <c r="S14" s="35">
        <f>R14*B13</f>
        <v>0</v>
      </c>
      <c r="T14" s="165"/>
      <c r="U14" s="162"/>
    </row>
    <row r="15" spans="1:21" ht="26.45" customHeight="1">
      <c r="A15" s="172" t="s">
        <v>51</v>
      </c>
      <c r="B15" s="181">
        <f>ROUND(50.8*0.0161*44/12,2)</f>
        <v>3</v>
      </c>
      <c r="C15" s="161" t="s">
        <v>34</v>
      </c>
      <c r="D15" s="98" t="s">
        <v>39</v>
      </c>
      <c r="E15" s="177" t="s">
        <v>43</v>
      </c>
      <c r="F15" s="26"/>
      <c r="G15" s="26"/>
      <c r="H15" s="26"/>
      <c r="I15" s="26"/>
      <c r="J15" s="26"/>
      <c r="K15" s="26"/>
      <c r="L15" s="26"/>
      <c r="M15" s="26"/>
      <c r="N15" s="26"/>
      <c r="O15" s="26"/>
      <c r="P15" s="26"/>
      <c r="Q15" s="26"/>
      <c r="R15" s="27">
        <f>SUM(F15:Q15)</f>
        <v>0</v>
      </c>
      <c r="S15" s="31">
        <f>R15*B15</f>
        <v>0</v>
      </c>
      <c r="T15" s="164">
        <f>S15-S16</f>
        <v>0</v>
      </c>
      <c r="U15" s="161" t="s">
        <v>38</v>
      </c>
    </row>
    <row r="16" spans="1:21" ht="26.45" customHeight="1">
      <c r="A16" s="173"/>
      <c r="B16" s="182"/>
      <c r="C16" s="162"/>
      <c r="D16" s="99" t="s">
        <v>129</v>
      </c>
      <c r="E16" s="178"/>
      <c r="F16" s="96"/>
      <c r="G16" s="96"/>
      <c r="H16" s="96"/>
      <c r="I16" s="96"/>
      <c r="J16" s="96"/>
      <c r="K16" s="96"/>
      <c r="L16" s="96"/>
      <c r="M16" s="96"/>
      <c r="N16" s="96"/>
      <c r="O16" s="96"/>
      <c r="P16" s="96"/>
      <c r="Q16" s="96"/>
      <c r="R16" s="25">
        <f>SUM(F16:Q16)</f>
        <v>0</v>
      </c>
      <c r="S16" s="35">
        <f>R16*B15</f>
        <v>0</v>
      </c>
      <c r="T16" s="165"/>
      <c r="U16" s="162"/>
    </row>
    <row r="17" spans="1:21" ht="26.45" customHeight="1">
      <c r="A17" s="174" t="s">
        <v>27</v>
      </c>
      <c r="B17" s="181">
        <f>ROUND(36.7*0.0185*44/12,2)</f>
        <v>2.4900000000000002</v>
      </c>
      <c r="C17" s="161" t="s">
        <v>35</v>
      </c>
      <c r="D17" s="98" t="s">
        <v>39</v>
      </c>
      <c r="E17" s="177" t="s">
        <v>44</v>
      </c>
      <c r="F17" s="26"/>
      <c r="G17" s="26"/>
      <c r="H17" s="26"/>
      <c r="I17" s="26"/>
      <c r="J17" s="26"/>
      <c r="K17" s="26"/>
      <c r="L17" s="26"/>
      <c r="M17" s="26"/>
      <c r="N17" s="26"/>
      <c r="O17" s="26"/>
      <c r="P17" s="26"/>
      <c r="Q17" s="26"/>
      <c r="R17" s="27">
        <f t="shared" si="0"/>
        <v>0</v>
      </c>
      <c r="S17" s="31">
        <f t="shared" si="1"/>
        <v>0</v>
      </c>
      <c r="T17" s="164">
        <f>S17-S18</f>
        <v>0</v>
      </c>
      <c r="U17" s="161" t="s">
        <v>38</v>
      </c>
    </row>
    <row r="18" spans="1:21" ht="26.45" customHeight="1">
      <c r="A18" s="173"/>
      <c r="B18" s="182"/>
      <c r="C18" s="162"/>
      <c r="D18" s="99" t="s">
        <v>129</v>
      </c>
      <c r="E18" s="178"/>
      <c r="F18" s="96"/>
      <c r="G18" s="96"/>
      <c r="H18" s="96"/>
      <c r="I18" s="96"/>
      <c r="J18" s="96"/>
      <c r="K18" s="96"/>
      <c r="L18" s="96"/>
      <c r="M18" s="96"/>
      <c r="N18" s="96"/>
      <c r="O18" s="96"/>
      <c r="P18" s="96"/>
      <c r="Q18" s="96"/>
      <c r="R18" s="25">
        <f t="shared" ref="R18" si="4">SUM(F18:Q18)</f>
        <v>0</v>
      </c>
      <c r="S18" s="35">
        <f>R18*B17</f>
        <v>0</v>
      </c>
      <c r="T18" s="165"/>
      <c r="U18" s="162"/>
    </row>
    <row r="19" spans="1:21" ht="26.45" customHeight="1">
      <c r="A19" s="174" t="s">
        <v>31</v>
      </c>
      <c r="B19" s="191">
        <f>ROUND(39.1*0.0189*44/12,2)</f>
        <v>2.71</v>
      </c>
      <c r="C19" s="161" t="s">
        <v>35</v>
      </c>
      <c r="D19" s="98" t="s">
        <v>39</v>
      </c>
      <c r="E19" s="161" t="s">
        <v>44</v>
      </c>
      <c r="F19" s="26"/>
      <c r="G19" s="26"/>
      <c r="H19" s="26"/>
      <c r="I19" s="26"/>
      <c r="J19" s="26"/>
      <c r="K19" s="26"/>
      <c r="L19" s="26"/>
      <c r="M19" s="26"/>
      <c r="N19" s="26"/>
      <c r="O19" s="26"/>
      <c r="P19" s="26"/>
      <c r="Q19" s="26"/>
      <c r="R19" s="27">
        <f t="shared" si="0"/>
        <v>0</v>
      </c>
      <c r="S19" s="31">
        <f t="shared" si="1"/>
        <v>0</v>
      </c>
      <c r="T19" s="164">
        <f>S19-S20</f>
        <v>0</v>
      </c>
      <c r="U19" s="161" t="s">
        <v>38</v>
      </c>
    </row>
    <row r="20" spans="1:21" ht="26.45" customHeight="1">
      <c r="A20" s="173"/>
      <c r="B20" s="192"/>
      <c r="C20" s="162"/>
      <c r="D20" s="99" t="s">
        <v>129</v>
      </c>
      <c r="E20" s="162"/>
      <c r="F20" s="96"/>
      <c r="G20" s="96"/>
      <c r="H20" s="96"/>
      <c r="I20" s="96"/>
      <c r="J20" s="96"/>
      <c r="K20" s="96"/>
      <c r="L20" s="96"/>
      <c r="M20" s="96"/>
      <c r="N20" s="96"/>
      <c r="O20" s="96"/>
      <c r="P20" s="96"/>
      <c r="Q20" s="96"/>
      <c r="R20" s="25">
        <f t="shared" ref="R20" si="5">SUM(F20:Q20)</f>
        <v>0</v>
      </c>
      <c r="S20" s="35">
        <f>R20*B19</f>
        <v>0</v>
      </c>
      <c r="T20" s="165"/>
      <c r="U20" s="162"/>
    </row>
    <row r="21" spans="1:21" ht="26.45" customHeight="1">
      <c r="A21" s="189" t="s">
        <v>53</v>
      </c>
      <c r="B21" s="193"/>
      <c r="C21" s="187" t="s">
        <v>36</v>
      </c>
      <c r="D21" s="98" t="s">
        <v>39</v>
      </c>
      <c r="E21" s="185" t="s">
        <v>45</v>
      </c>
      <c r="F21" s="26"/>
      <c r="G21" s="97"/>
      <c r="H21" s="97"/>
      <c r="I21" s="97"/>
      <c r="J21" s="97"/>
      <c r="K21" s="97"/>
      <c r="L21" s="97"/>
      <c r="M21" s="97"/>
      <c r="N21" s="97"/>
      <c r="O21" s="97"/>
      <c r="P21" s="97"/>
      <c r="Q21" s="97"/>
      <c r="R21" s="28">
        <f t="shared" si="0"/>
        <v>0</v>
      </c>
      <c r="S21" s="31">
        <f t="shared" si="1"/>
        <v>0</v>
      </c>
      <c r="T21" s="164">
        <f>S21-S22</f>
        <v>0</v>
      </c>
      <c r="U21" s="161" t="s">
        <v>38</v>
      </c>
    </row>
    <row r="22" spans="1:21" ht="26.45" customHeight="1" thickBot="1">
      <c r="A22" s="190"/>
      <c r="B22" s="194"/>
      <c r="C22" s="188"/>
      <c r="D22" s="99" t="s">
        <v>129</v>
      </c>
      <c r="E22" s="186"/>
      <c r="F22" s="96"/>
      <c r="G22" s="96"/>
      <c r="H22" s="96"/>
      <c r="I22" s="96"/>
      <c r="J22" s="96"/>
      <c r="K22" s="96"/>
      <c r="L22" s="96"/>
      <c r="M22" s="96"/>
      <c r="N22" s="96"/>
      <c r="O22" s="96"/>
      <c r="P22" s="96"/>
      <c r="Q22" s="96"/>
      <c r="R22" s="25">
        <f t="shared" si="0"/>
        <v>0</v>
      </c>
      <c r="S22" s="48">
        <f>R22*B21</f>
        <v>0</v>
      </c>
      <c r="T22" s="171"/>
      <c r="U22" s="163"/>
    </row>
    <row r="23" spans="1:21" ht="55.5" customHeight="1" thickTop="1" thickBot="1">
      <c r="A23" s="52" t="s">
        <v>67</v>
      </c>
      <c r="O23" s="30"/>
      <c r="S23" s="49" t="s">
        <v>60</v>
      </c>
      <c r="T23" s="37">
        <f>SUM(T9:T22)</f>
        <v>0</v>
      </c>
      <c r="U23" s="36" t="s">
        <v>38</v>
      </c>
    </row>
    <row r="24" spans="1:21" ht="55.5" customHeight="1" thickTop="1">
      <c r="A24" s="183" t="s">
        <v>130</v>
      </c>
      <c r="B24" s="184"/>
      <c r="C24" s="184"/>
      <c r="D24" s="184"/>
      <c r="E24" s="184"/>
      <c r="F24" s="184"/>
      <c r="G24" s="184"/>
      <c r="H24" s="184"/>
      <c r="I24" s="184"/>
      <c r="J24" s="184"/>
      <c r="K24" s="184"/>
      <c r="L24" s="184"/>
      <c r="M24" s="184"/>
      <c r="N24" s="184"/>
      <c r="T24" s="134" t="s">
        <v>128</v>
      </c>
      <c r="U24" s="134"/>
    </row>
    <row r="25" spans="1:21" ht="37.5">
      <c r="A25" s="53" t="s">
        <v>119</v>
      </c>
      <c r="S25" s="50" t="s">
        <v>61</v>
      </c>
      <c r="T25" s="51" t="e">
        <f>T23/(S9+S11+S15+S13+S17+S19+S21)</f>
        <v>#DIV/0!</v>
      </c>
    </row>
  </sheetData>
  <mergeCells count="58">
    <mergeCell ref="A24:N24"/>
    <mergeCell ref="E21:E22"/>
    <mergeCell ref="C17:C18"/>
    <mergeCell ref="C19:C20"/>
    <mergeCell ref="C21:C22"/>
    <mergeCell ref="E17:E18"/>
    <mergeCell ref="A21:A22"/>
    <mergeCell ref="B19:B20"/>
    <mergeCell ref="B21:B22"/>
    <mergeCell ref="B9:B10"/>
    <mergeCell ref="B11:B12"/>
    <mergeCell ref="B15:B16"/>
    <mergeCell ref="B13:B14"/>
    <mergeCell ref="B17:B18"/>
    <mergeCell ref="A13:A14"/>
    <mergeCell ref="A17:A18"/>
    <mergeCell ref="A19:A20"/>
    <mergeCell ref="B7:C8"/>
    <mergeCell ref="S7:S8"/>
    <mergeCell ref="A7:A8"/>
    <mergeCell ref="A9:A10"/>
    <mergeCell ref="A11:A12"/>
    <mergeCell ref="A15:A16"/>
    <mergeCell ref="C9:C10"/>
    <mergeCell ref="C11:C12"/>
    <mergeCell ref="C15:C16"/>
    <mergeCell ref="E9:E10"/>
    <mergeCell ref="E11:E12"/>
    <mergeCell ref="E15:E16"/>
    <mergeCell ref="E13:E14"/>
    <mergeCell ref="T19:T20"/>
    <mergeCell ref="T21:T22"/>
    <mergeCell ref="T7:U8"/>
    <mergeCell ref="U9:U10"/>
    <mergeCell ref="U11:U12"/>
    <mergeCell ref="U15:U16"/>
    <mergeCell ref="U13:U14"/>
    <mergeCell ref="C13:C14"/>
    <mergeCell ref="D7:D8"/>
    <mergeCell ref="E7:E8"/>
    <mergeCell ref="F7:R7"/>
    <mergeCell ref="E19:E20"/>
    <mergeCell ref="T24:U24"/>
    <mergeCell ref="A2:I2"/>
    <mergeCell ref="O1:P1"/>
    <mergeCell ref="O2:P2"/>
    <mergeCell ref="Q1:U1"/>
    <mergeCell ref="Q2:U2"/>
    <mergeCell ref="U17:U18"/>
    <mergeCell ref="U19:U20"/>
    <mergeCell ref="U21:U22"/>
    <mergeCell ref="T9:T10"/>
    <mergeCell ref="T11:T12"/>
    <mergeCell ref="T15:T16"/>
    <mergeCell ref="T13:T14"/>
    <mergeCell ref="T17:T18"/>
    <mergeCell ref="O3:P3"/>
    <mergeCell ref="Q3:U3"/>
  </mergeCells>
  <phoneticPr fontId="1"/>
  <pageMargins left="0.7" right="0.7" top="0.75" bottom="0.75" header="0.3" footer="0.3"/>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事業報告書　様式第16</vt:lpstr>
      <vt:lpstr>別紙1　電気のみ</vt:lpstr>
      <vt:lpstr>別紙1　電気・ガス等</vt:lpstr>
      <vt:lpstr>※注意事項!Print_Area</vt:lpstr>
      <vt:lpstr>'事業報告書　様式第16'!Print_Area</vt:lpstr>
      <vt:lpstr>'別紙1　電気・ガス等'!Print_Area</vt:lpstr>
      <vt:lpstr>'別紙1　電気のみ'!Print_Area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Akira N</dc:creator>
  <cp:lastModifiedBy>user</cp:lastModifiedBy>
  <cp:lastPrinted>2023-04-06T05:19:47Z</cp:lastPrinted>
  <dcterms:created xsi:type="dcterms:W3CDTF">2017-12-25T01:26:50Z</dcterms:created>
  <dcterms:modified xsi:type="dcterms:W3CDTF">2024-03-28T08:10:34Z</dcterms:modified>
</cp:coreProperties>
</file>